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44" windowHeight="9888" tabRatio="736" activeTab="0"/>
  </bookViews>
  <sheets>
    <sheet name="Celkem" sheetId="1" r:id="rId1"/>
    <sheet name="Celkově dospělí" sheetId="2" r:id="rId2"/>
    <sheet name="A" sheetId="3" r:id="rId3"/>
    <sheet name="B" sheetId="4" r:id="rId4"/>
    <sheet name="C" sheetId="5" r:id="rId5"/>
    <sheet name="2017H" sheetId="6" r:id="rId6"/>
    <sheet name="2017D" sheetId="7" r:id="rId7"/>
    <sheet name="1516H" sheetId="8" r:id="rId8"/>
    <sheet name="1516D" sheetId="9" r:id="rId9"/>
    <sheet name="1314H" sheetId="10" r:id="rId10"/>
    <sheet name="1314D" sheetId="11" r:id="rId11"/>
    <sheet name="1112H" sheetId="12" r:id="rId12"/>
    <sheet name="1112D" sheetId="13" r:id="rId13"/>
    <sheet name="0910H" sheetId="14" r:id="rId14"/>
    <sheet name="0910D" sheetId="15" r:id="rId15"/>
    <sheet name="Ihro" sheetId="16" r:id="rId16"/>
  </sheets>
  <definedNames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<sst xmlns="http://schemas.openxmlformats.org/spreadsheetml/2006/main" count="808" uniqueCount="235">
  <si>
    <t>celk.pořadí</t>
  </si>
  <si>
    <t>St.číslo</t>
  </si>
  <si>
    <t>Jméno</t>
  </si>
  <si>
    <t>Oddíl</t>
  </si>
  <si>
    <t>ročník</t>
  </si>
  <si>
    <t>kategorie</t>
  </si>
  <si>
    <t>čas A (s)</t>
  </si>
  <si>
    <t>čas B (s)</t>
  </si>
  <si>
    <t>čas C (s)</t>
  </si>
  <si>
    <t>Bonifikace</t>
  </si>
  <si>
    <t>celkový čas</t>
  </si>
  <si>
    <t>Pořadí v kat.</t>
  </si>
  <si>
    <t xml:space="preserve">Výsledky  běh A </t>
  </si>
  <si>
    <t>čas cíl</t>
  </si>
  <si>
    <t>čas start</t>
  </si>
  <si>
    <t>Výsl.čas</t>
  </si>
  <si>
    <t>Název závodu:</t>
  </si>
  <si>
    <t>Datum:</t>
  </si>
  <si>
    <t>ročníky narození:</t>
  </si>
  <si>
    <t>Délka trati:</t>
  </si>
  <si>
    <t>C</t>
  </si>
  <si>
    <t>Příjmení a jméno</t>
  </si>
  <si>
    <t>čas</t>
  </si>
  <si>
    <t>pořadí</t>
  </si>
  <si>
    <t>celkové umístění</t>
  </si>
  <si>
    <t>Kategorie: J – nejmladší holky</t>
  </si>
  <si>
    <t>Kategorie: K – přípravka ml.kluci</t>
  </si>
  <si>
    <t>Kategorie: L – přípravka ml.dívky</t>
  </si>
  <si>
    <t>Kategorie: M – přípravka st.kluci</t>
  </si>
  <si>
    <t>Kategorie: O – mladší žáci</t>
  </si>
  <si>
    <t>Kategorie: I – nejmladší kluci</t>
  </si>
  <si>
    <t>Kategorie: P – mladší žákyně</t>
  </si>
  <si>
    <t>Výsledky běh B</t>
  </si>
  <si>
    <t>Výsledky běh C</t>
  </si>
  <si>
    <t>Kategorie: N – přípravka st.holky</t>
  </si>
  <si>
    <t>Kategorie: Q – starší žáci</t>
  </si>
  <si>
    <t>Kategorie: R – starší žákyně</t>
  </si>
  <si>
    <t>Petřín třikrát jinak</t>
  </si>
  <si>
    <t>A</t>
  </si>
  <si>
    <t>bonifikace</t>
  </si>
  <si>
    <t xml:space="preserve"> </t>
  </si>
  <si>
    <t>Roman Sladký</t>
  </si>
  <si>
    <t>AC Falcon Rokycany</t>
  </si>
  <si>
    <t>Evžen Ge</t>
  </si>
  <si>
    <t>D</t>
  </si>
  <si>
    <t>F</t>
  </si>
  <si>
    <t>Pořadí</t>
  </si>
  <si>
    <t>Bonifkace</t>
  </si>
  <si>
    <t>Čas cíl</t>
  </si>
  <si>
    <t>za Zuzanku</t>
  </si>
  <si>
    <t>Vendula Fronková</t>
  </si>
  <si>
    <t>AC Domažlice</t>
  </si>
  <si>
    <t>Lenka Šibravová</t>
  </si>
  <si>
    <t>Petr Soukup</t>
  </si>
  <si>
    <t>štafeta</t>
  </si>
  <si>
    <t>Město</t>
  </si>
  <si>
    <t>Rok narození</t>
  </si>
  <si>
    <t>Nejlepší pokus</t>
  </si>
  <si>
    <t>Skok z místa</t>
  </si>
  <si>
    <t>Délka (cm)</t>
  </si>
  <si>
    <t>Pavel Mišove</t>
  </si>
  <si>
    <t>Never Alone</t>
  </si>
  <si>
    <t>Kovohutě Příbram</t>
  </si>
  <si>
    <t>Maratonské Vrány</t>
  </si>
  <si>
    <t>Michal Jonáš</t>
  </si>
  <si>
    <t>AC Mladá Boleslav</t>
  </si>
  <si>
    <t>Monika Štekrová - Alena Štekrová - Václav Štekr</t>
  </si>
  <si>
    <t>Štekrovi</t>
  </si>
  <si>
    <t>2017 a mladší</t>
  </si>
  <si>
    <t>2015-2016</t>
  </si>
  <si>
    <t>2013-2014</t>
  </si>
  <si>
    <t>2011-2012</t>
  </si>
  <si>
    <t>2009-2010</t>
  </si>
  <si>
    <t>Soutěžíme s Ihrem- Petřín třikrát jinak 2024</t>
  </si>
  <si>
    <t>Milnerová Lucie</t>
  </si>
  <si>
    <t>SK Jeseniova</t>
  </si>
  <si>
    <t>J</t>
  </si>
  <si>
    <t>Milner Martin</t>
  </si>
  <si>
    <t>M</t>
  </si>
  <si>
    <t>Milner Jakub</t>
  </si>
  <si>
    <t>O</t>
  </si>
  <si>
    <t>F34</t>
  </si>
  <si>
    <t>Jandečková Alžběta</t>
  </si>
  <si>
    <t>Pišišvorové</t>
  </si>
  <si>
    <t>N</t>
  </si>
  <si>
    <t>Jandečková Věra</t>
  </si>
  <si>
    <t>Lokaj Matyáš</t>
  </si>
  <si>
    <t>Q</t>
  </si>
  <si>
    <t>Votápek Leonard</t>
  </si>
  <si>
    <t>Jandečka Kryštof</t>
  </si>
  <si>
    <t>Španko Milan</t>
  </si>
  <si>
    <t>Demänovská Dolina (SVK)</t>
  </si>
  <si>
    <t>Hajšmanová Johana</t>
  </si>
  <si>
    <t>TJ Sokol SG Plzeň-Petřín</t>
  </si>
  <si>
    <t>Hajšman Kryštof</t>
  </si>
  <si>
    <t>Plzeň</t>
  </si>
  <si>
    <t>I</t>
  </si>
  <si>
    <t>Bečka Miloslav</t>
  </si>
  <si>
    <t>Ústí nad Labem</t>
  </si>
  <si>
    <t>Razím Luděk</t>
  </si>
  <si>
    <t>Wendler Pavel</t>
  </si>
  <si>
    <t>Kindlová Stella</t>
  </si>
  <si>
    <t>Kindlová Viola</t>
  </si>
  <si>
    <t>Buchta Adam</t>
  </si>
  <si>
    <t>Buchta Štěpán</t>
  </si>
  <si>
    <t>Buchta Ondřej</t>
  </si>
  <si>
    <t>Koutná Beata</t>
  </si>
  <si>
    <t>FC Viktoria Plzeň</t>
  </si>
  <si>
    <t>L</t>
  </si>
  <si>
    <t>Koutný David</t>
  </si>
  <si>
    <t>Černý Jan</t>
  </si>
  <si>
    <t>ČSFA</t>
  </si>
  <si>
    <t>B</t>
  </si>
  <si>
    <t>F38</t>
  </si>
  <si>
    <t>DNS</t>
  </si>
  <si>
    <t>Martin Nohava</t>
  </si>
  <si>
    <t>není</t>
  </si>
  <si>
    <t>Petr Kaňovský</t>
  </si>
  <si>
    <t>AC Moravská Slavia Brno</t>
  </si>
  <si>
    <t>Giorgos Manoudis</t>
  </si>
  <si>
    <t>Tomáš Záruba</t>
  </si>
  <si>
    <t>Filip De Bole</t>
  </si>
  <si>
    <t>TC Run</t>
  </si>
  <si>
    <t>Klimešová Julie</t>
  </si>
  <si>
    <t>PSK Olymp Praha</t>
  </si>
  <si>
    <t>Klimešová Maria</t>
  </si>
  <si>
    <t>Bubble Gym</t>
  </si>
  <si>
    <t>Greece</t>
  </si>
  <si>
    <t>Praha 5</t>
  </si>
  <si>
    <t>Jungová Adéla</t>
  </si>
  <si>
    <t>Jungová Valentina</t>
  </si>
  <si>
    <t>1.</t>
  </si>
  <si>
    <t>2.</t>
  </si>
  <si>
    <t>3.</t>
  </si>
  <si>
    <t>4.</t>
  </si>
  <si>
    <t>5.</t>
  </si>
  <si>
    <t>6.</t>
  </si>
  <si>
    <t>Věra, Alžběta a Kryštof Jandečkovi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</si>
  <si>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</si>
  <si>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</si>
  <si>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</si>
  <si>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</si>
  <si>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</si>
  <si>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</si>
  <si>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</si>
  <si>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</si>
  <si>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</si>
  <si>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</si>
  <si>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Felicetti Leonardo</t>
  </si>
  <si>
    <t>Praha</t>
  </si>
  <si>
    <t>Felicetti Matteo</t>
  </si>
  <si>
    <t>Brázdová Dominika</t>
  </si>
  <si>
    <t>ASK Dipoli</t>
  </si>
  <si>
    <t>Voborský Tadeas</t>
  </si>
  <si>
    <t>x</t>
  </si>
  <si>
    <t>Výsledky Petřín třikrát jinak – 21. 4. 2024</t>
  </si>
  <si>
    <t>K</t>
  </si>
  <si>
    <t>P</t>
  </si>
  <si>
    <t>R</t>
  </si>
  <si>
    <t>Dětské běhy</t>
  </si>
  <si>
    <t>1 okruh - 620 m</t>
  </si>
  <si>
    <t>200 m</t>
  </si>
  <si>
    <t>2 okruhy - 1250 m</t>
  </si>
  <si>
    <t>Jakub Milner</t>
  </si>
  <si>
    <t>Praha 1</t>
  </si>
  <si>
    <t>2016</t>
  </si>
  <si>
    <t>155/ 150/ 143</t>
  </si>
  <si>
    <t>Martin Milner</t>
  </si>
  <si>
    <t>2013</t>
  </si>
  <si>
    <t>180/ 185/ 165</t>
  </si>
  <si>
    <t>Kryštof Jandečka</t>
  </si>
  <si>
    <t>Pečky</t>
  </si>
  <si>
    <t>2012</t>
  </si>
  <si>
    <t>170/ 160/ 175</t>
  </si>
  <si>
    <t>Alžběta Jandečková</t>
  </si>
  <si>
    <t>2014</t>
  </si>
  <si>
    <t>150/ 157/ 145</t>
  </si>
  <si>
    <t>Beata Koutná</t>
  </si>
  <si>
    <t>157/ 160/ 155</t>
  </si>
  <si>
    <t>David Koutný</t>
  </si>
  <si>
    <t>155/ 152/ 135</t>
  </si>
  <si>
    <t>Pavel Wendler</t>
  </si>
  <si>
    <t>Dobříš</t>
  </si>
  <si>
    <t>190/ 150/ 160</t>
  </si>
  <si>
    <t>Kristýna Wendlerová</t>
  </si>
  <si>
    <t>155/ 152/ 160</t>
  </si>
  <si>
    <t>Štěpán Buchta</t>
  </si>
  <si>
    <t>Rokycany</t>
  </si>
  <si>
    <t>145/ 150/ 145</t>
  </si>
  <si>
    <t>Ondřej Buchta</t>
  </si>
  <si>
    <t>150/ 155/ 157</t>
  </si>
  <si>
    <t>Stella Kindlová</t>
  </si>
  <si>
    <t>155/ 160/ 185</t>
  </si>
  <si>
    <t>Adéla Junková</t>
  </si>
  <si>
    <t>155/ 140/ 120</t>
  </si>
  <si>
    <t>Valentina Junková</t>
  </si>
  <si>
    <t xml:space="preserve">Praha  </t>
  </si>
  <si>
    <t xml:space="preserve">Praha </t>
  </si>
  <si>
    <t>130/ 140/ 140</t>
  </si>
  <si>
    <t>Rozálie Nováková</t>
  </si>
  <si>
    <t>2017</t>
  </si>
  <si>
    <t>120/ 080/ 095</t>
  </si>
  <si>
    <t>Denisa Kochová</t>
  </si>
  <si>
    <t>165/ 068/ 111</t>
  </si>
  <si>
    <t>Kasandra Veverková</t>
  </si>
  <si>
    <t>Bděněves</t>
  </si>
  <si>
    <t>140/ 150/ 128</t>
  </si>
  <si>
    <t>Adam Buchta</t>
  </si>
  <si>
    <t>2018</t>
  </si>
  <si>
    <t>100/ 100/ 120</t>
  </si>
  <si>
    <t>Matteo Felicetti</t>
  </si>
  <si>
    <t>150/ 155/ 175</t>
  </si>
  <si>
    <t>Leonardo Felicetti</t>
  </si>
  <si>
    <t>100/ 115/ 120</t>
  </si>
  <si>
    <t>Luděk Razím</t>
  </si>
  <si>
    <t>140/ 145/ 150</t>
  </si>
  <si>
    <t>Max Vojta</t>
  </si>
  <si>
    <t>Pavlovsko</t>
  </si>
  <si>
    <t>115/ 120/ 125</t>
  </si>
  <si>
    <t>Marika Razímová</t>
  </si>
  <si>
    <t>100/ 110/ 110</t>
  </si>
  <si>
    <t>Lucie Milnerová</t>
  </si>
  <si>
    <t>2019</t>
  </si>
  <si>
    <t>070/ 085/ 090</t>
  </si>
  <si>
    <t>Dominika Brázdová</t>
  </si>
  <si>
    <t>Davle</t>
  </si>
  <si>
    <t>165/ 150/ 175</t>
  </si>
  <si>
    <t>17.</t>
  </si>
  <si>
    <t>18.</t>
  </si>
  <si>
    <t>19.</t>
  </si>
  <si>
    <t>20.</t>
  </si>
  <si>
    <t>21.</t>
  </si>
  <si>
    <t>22.</t>
  </si>
  <si>
    <t>23.</t>
  </si>
  <si>
    <t>24.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</si>
</sst>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/m/yyyy"/>
    <numFmt numFmtId="177" formatCode="h:mm;@"/>
    <numFmt numFmtId="178" formatCode="[h]:mm:ss.0"/>
    <numFmt numFmtId="179" formatCode="[$-405]dddd\ d\.\ mmmm\ yyyy"/>
    <numFmt numFmtId="180" formatCode="ss"/>
    <numFmt numFmtId="181" formatCode="mm:ss.00"/>
    <numFmt numFmtId="182" formatCode="[$-F400]h:mm:ss\ AM/PM"/>
    <numFmt numFmtId="183" formatCode="mm;ss.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5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b/>
      <sz val="12"/>
      <color theme="7" tint="-0.24997000396251678"/>
      <name val="Arial"/>
      <family val="2"/>
    </font>
    <font>
      <b/>
      <sz val="14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theme="4" tint="0.4999800026416778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Dashed"/>
      <right style="mediumDashed"/>
      <top style="mediumDashed"/>
      <bottom style="mediumDashed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</borders>
  <cellStyleXfs count="7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9" fillId="19" borderId="3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13" fillId="0" borderId="4" applyNumberFormat="0" applyFill="0" applyAlignment="0" applyProtection="0"/>
    <xf numFmtId="0" fontId="1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7" applyNumberFormat="0" applyAlignment="0" applyProtection="0"/>
    <xf numFmtId="9" fontId="0" fillId="0" borderId="0" applyFill="0" applyBorder="0" applyAlignment="0" applyProtection="0"/>
    <xf numFmtId="0" fontId="11" fillId="0" borderId="8" applyNumberFormat="0" applyFill="0" applyAlignment="0" applyProtection="0"/>
    <xf numFmtId="0" fontId="10" fillId="20" borderId="0" applyNumberFormat="0" applyBorder="0" applyAlignment="0" applyProtection="0"/>
    <xf numFmtId="0" fontId="35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3" borderId="9" applyNumberFormat="0" applyAlignment="0" applyProtection="0"/>
    <xf numFmtId="0" fontId="12" fillId="2" borderId="9" applyNumberFormat="0" applyAlignment="0" applyProtection="0"/>
    <xf numFmtId="0" fontId="17" fillId="2" borderId="10" applyNumberFormat="0" applyAlignment="0" applyProtection="0"/>
    <xf numFmtId="0" fontId="2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3" fillId="0" borderId="0" xfId="0" applyFont="1" applyAlignment="1">
      <alignment/>
    </xf>
    <xf numFmtId="4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9" fontId="5" fillId="25" borderId="11" xfId="0" applyNumberFormat="1" applyFont="1" applyFill="1" applyBorder="1" applyAlignment="1">
      <alignment horizontal="center"/>
    </xf>
    <xf numFmtId="49" fontId="2" fillId="25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45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49" fontId="5" fillId="26" borderId="11" xfId="0" applyNumberFormat="1" applyFont="1" applyFill="1" applyBorder="1" applyAlignment="1">
      <alignment horizontal="center"/>
    </xf>
    <xf numFmtId="45" fontId="5" fillId="26" borderId="11" xfId="0" applyNumberFormat="1" applyFont="1" applyFill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181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27" borderId="11" xfId="0" applyFont="1" applyFill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47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45" fontId="0" fillId="0" borderId="11" xfId="0" applyNumberFormat="1" applyFont="1" applyBorder="1" applyAlignment="1">
      <alignment horizontal="center"/>
    </xf>
    <xf numFmtId="47" fontId="0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181" fontId="0" fillId="0" borderId="14" xfId="0" applyNumberFormat="1" applyFont="1" applyBorder="1" applyAlignment="1">
      <alignment horizontal="center"/>
    </xf>
    <xf numFmtId="49" fontId="2" fillId="28" borderId="11" xfId="0" applyNumberFormat="1" applyFont="1" applyFill="1" applyBorder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7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27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5" xfId="0" applyNumberFormat="1" applyFill="1" applyBorder="1" applyAlignment="1">
      <alignment horizontal="center"/>
    </xf>
    <xf numFmtId="47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7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6" xfId="0" applyFont="1" applyBorder="1" applyAlignment="1">
      <alignment horizontal="center"/>
    </xf>
    <xf numFmtId="47" fontId="0" fillId="0" borderId="16" xfId="0" applyNumberForma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47" fontId="5" fillId="0" borderId="17" xfId="0" applyNumberFormat="1" applyFont="1" applyBorder="1" applyAlignment="1">
      <alignment/>
    </xf>
    <xf numFmtId="47" fontId="5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1" fontId="2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49" fontId="36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37" fillId="29" borderId="17" xfId="0" applyFont="1" applyFill="1" applyBorder="1" applyAlignment="1">
      <alignment horizontal="center"/>
    </xf>
    <xf numFmtId="47" fontId="0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9" fontId="29" fillId="30" borderId="19" xfId="0" applyNumberFormat="1" applyFont="1" applyFill="1" applyBorder="1" applyAlignment="1">
      <alignment horizontal="center"/>
    </xf>
    <xf numFmtId="49" fontId="29" fillId="30" borderId="20" xfId="0" applyNumberFormat="1" applyFont="1" applyFill="1" applyBorder="1" applyAlignment="1">
      <alignment horizontal="center"/>
    </xf>
    <xf numFmtId="49" fontId="29" fillId="30" borderId="12" xfId="0" applyNumberFormat="1" applyFont="1" applyFill="1" applyBorder="1" applyAlignment="1">
      <alignment horizontal="center"/>
    </xf>
    <xf numFmtId="0" fontId="29" fillId="31" borderId="21" xfId="0" applyFont="1" applyFill="1" applyBorder="1" applyAlignment="1">
      <alignment horizontal="center"/>
    </xf>
    <xf numFmtId="0" fontId="2" fillId="31" borderId="22" xfId="0" applyFont="1" applyFill="1" applyBorder="1" applyAlignment="1">
      <alignment horizontal="center"/>
    </xf>
    <xf numFmtId="0" fontId="2" fillId="31" borderId="23" xfId="0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4" xfId="17"/>
    <cellStyle name="20 % – Zvýraznění 5" xfId="18"/>
    <cellStyle name="20 % – Zvýraznění 6" xfId="19"/>
    <cellStyle name="20 % – Zvýraznění3" xfId="20"/>
    <cellStyle name="20% - Accent3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5" xfId="26"/>
    <cellStyle name="40 % – Zvýraznění6" xfId="27"/>
    <cellStyle name="40% - Accent5" xfId="28"/>
    <cellStyle name="40% - Accent6" xfId="29"/>
    <cellStyle name="60 % – Zvýraznění 4" xfId="30"/>
    <cellStyle name="60 % – Zvýraznění 5" xfId="31"/>
    <cellStyle name="60 % – Zvýraznění 6" xfId="32"/>
    <cellStyle name="60 % – Zvýraznění1" xfId="33"/>
    <cellStyle name="60 % – Zvýraznění2" xfId="34"/>
    <cellStyle name="60 % – Zvýraznění3" xfId="35"/>
    <cellStyle name="60% - Accent1" xfId="36"/>
    <cellStyle name="60% - Accent2" xfId="37"/>
    <cellStyle name="60% - Accent3" xfId="38"/>
    <cellStyle name="Accent1" xfId="39"/>
    <cellStyle name="Celkem" xfId="40"/>
    <cellStyle name="Comma" xfId="41"/>
    <cellStyle name="Comma [0]" xfId="42"/>
    <cellStyle name="Heading 3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tabSelected="1" zoomScalePageLayoutView="0" workbookViewId="0" topLeftCell="A1">
      <selection activeCell="M1" sqref="M1"/>
    </sheetView>
  </sheetViews>
  <sheetFormatPr defaultColWidth="11.57421875" defaultRowHeight="12.75"/>
  <cols>
    <col min="1" max="1" width="10.7109375" style="15" bestFit="1" customWidth="1"/>
    <col min="2" max="2" width="9.421875" style="1" bestFit="1" customWidth="1"/>
    <col min="3" max="3" width="22.00390625" style="0" bestFit="1" customWidth="1"/>
    <col min="4" max="4" width="25.7109375" style="16" customWidth="1"/>
    <col min="5" max="5" width="8.57421875" style="1" bestFit="1" customWidth="1"/>
    <col min="6" max="6" width="9.421875" style="17" bestFit="1" customWidth="1"/>
    <col min="7" max="9" width="11.57421875" style="1" customWidth="1"/>
    <col min="10" max="11" width="18.7109375" style="12" bestFit="1" customWidth="1"/>
    <col min="12" max="12" width="12.140625" style="13" customWidth="1"/>
  </cols>
  <sheetData>
    <row r="1" spans="1:14" s="21" customFormat="1" ht="21" customHeight="1">
      <c r="A1" s="90" t="s">
        <v>155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/>
      <c r="N1" s="39"/>
    </row>
    <row r="2" spans="1:256" s="11" customFormat="1" ht="20.25" customHeight="1">
      <c r="A2" s="18" t="s">
        <v>0</v>
      </c>
      <c r="B2" s="22" t="s">
        <v>1</v>
      </c>
      <c r="C2" s="23" t="s">
        <v>2</v>
      </c>
      <c r="D2" s="24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5" t="s">
        <v>9</v>
      </c>
      <c r="K2" s="25" t="s">
        <v>10</v>
      </c>
      <c r="L2" s="26" t="s">
        <v>11</v>
      </c>
      <c r="M2"/>
      <c r="N2" s="36"/>
      <c r="IV2"/>
    </row>
    <row r="3" spans="1:256" s="11" customFormat="1" ht="15" customHeight="1">
      <c r="A3" s="19" t="s">
        <v>131</v>
      </c>
      <c r="B3" s="8">
        <v>27</v>
      </c>
      <c r="C3" s="42" t="s">
        <v>90</v>
      </c>
      <c r="D3" s="32" t="s">
        <v>91</v>
      </c>
      <c r="E3" s="54">
        <v>2001</v>
      </c>
      <c r="F3" s="54" t="s">
        <v>38</v>
      </c>
      <c r="G3" s="30">
        <f>A!B12</f>
        <v>0.004817592592592593</v>
      </c>
      <c r="H3" s="37">
        <f>B!D12</f>
        <v>0.003915509259259258</v>
      </c>
      <c r="I3" s="37">
        <f>C!D12</f>
        <v>0.0010006944444444438</v>
      </c>
      <c r="J3" s="40">
        <v>0.00010416666666666667</v>
      </c>
      <c r="K3" s="37">
        <f aca="true" t="shared" si="0" ref="K3:K18">G3+H3+I3-J3</f>
        <v>0.009629629629629629</v>
      </c>
      <c r="L3" s="14" t="s">
        <v>131</v>
      </c>
      <c r="M3"/>
      <c r="N3" s="36"/>
      <c r="IV3" s="38"/>
    </row>
    <row r="4" spans="1:256" s="11" customFormat="1" ht="15" customHeight="1">
      <c r="A4" s="19" t="s">
        <v>132</v>
      </c>
      <c r="B4" s="35">
        <v>31</v>
      </c>
      <c r="C4" s="20" t="s">
        <v>117</v>
      </c>
      <c r="D4" s="32" t="s">
        <v>118</v>
      </c>
      <c r="E4" s="8">
        <v>1976</v>
      </c>
      <c r="F4" s="2" t="s">
        <v>112</v>
      </c>
      <c r="G4" s="30">
        <f>A!B9</f>
        <v>0.004771064814814815</v>
      </c>
      <c r="H4" s="37">
        <f>B!D9</f>
        <v>0.003908333333333337</v>
      </c>
      <c r="I4" s="37">
        <f>C!D9</f>
        <v>0.00129155092592593</v>
      </c>
      <c r="J4" s="40">
        <v>0.00011574074074074075</v>
      </c>
      <c r="K4" s="37">
        <f t="shared" si="0"/>
        <v>0.00985520833333334</v>
      </c>
      <c r="L4" s="14" t="s">
        <v>131</v>
      </c>
      <c r="M4"/>
      <c r="N4" s="36"/>
      <c r="IV4" s="38"/>
    </row>
    <row r="5" spans="1:256" s="11" customFormat="1" ht="15" customHeight="1">
      <c r="A5" s="19" t="s">
        <v>133</v>
      </c>
      <c r="B5" s="35">
        <v>2</v>
      </c>
      <c r="C5" s="42" t="s">
        <v>53</v>
      </c>
      <c r="D5" s="32" t="s">
        <v>62</v>
      </c>
      <c r="E5" s="8">
        <v>1965</v>
      </c>
      <c r="F5" s="8" t="s">
        <v>20</v>
      </c>
      <c r="G5" s="30">
        <f>A!B16</f>
        <v>0.005132638888888889</v>
      </c>
      <c r="H5" s="37">
        <f>B!D16</f>
        <v>0.004105092592592591</v>
      </c>
      <c r="I5" s="37">
        <f>C!D16</f>
        <v>0.0009745370370370359</v>
      </c>
      <c r="J5" s="40">
        <v>5.787037037037037E-05</v>
      </c>
      <c r="K5" s="37">
        <f t="shared" si="0"/>
        <v>0.010154398148148145</v>
      </c>
      <c r="L5" s="37" t="s">
        <v>131</v>
      </c>
      <c r="M5"/>
      <c r="N5" s="36"/>
      <c r="IV5" s="38"/>
    </row>
    <row r="6" spans="1:256" s="11" customFormat="1" ht="15" customHeight="1">
      <c r="A6" s="19" t="s">
        <v>134</v>
      </c>
      <c r="B6" s="8">
        <v>33</v>
      </c>
      <c r="C6" s="42" t="s">
        <v>120</v>
      </c>
      <c r="D6" s="32"/>
      <c r="E6" s="8">
        <v>1991</v>
      </c>
      <c r="F6" s="2" t="s">
        <v>38</v>
      </c>
      <c r="G6" s="30">
        <f>A!B7</f>
        <v>0.005051157407407408</v>
      </c>
      <c r="H6" s="37">
        <f>B!D7</f>
        <v>0.004056018518518517</v>
      </c>
      <c r="I6" s="37">
        <f>C!D7</f>
        <v>0.0011365740740740728</v>
      </c>
      <c r="J6" s="40">
        <v>2.3148148148148147E-05</v>
      </c>
      <c r="K6" s="37">
        <f t="shared" si="0"/>
        <v>0.010220601851851849</v>
      </c>
      <c r="L6" s="14" t="s">
        <v>132</v>
      </c>
      <c r="M6"/>
      <c r="N6" s="36"/>
      <c r="IV6" s="38"/>
    </row>
    <row r="7" spans="1:14" ht="15" customHeight="1">
      <c r="A7" s="19" t="s">
        <v>135</v>
      </c>
      <c r="B7" s="35">
        <v>24</v>
      </c>
      <c r="C7" s="10" t="s">
        <v>60</v>
      </c>
      <c r="D7" s="10" t="s">
        <v>61</v>
      </c>
      <c r="E7" s="2">
        <v>1991</v>
      </c>
      <c r="F7" s="2" t="s">
        <v>38</v>
      </c>
      <c r="G7" s="30">
        <f>A!B15</f>
        <v>0.005357638888888888</v>
      </c>
      <c r="H7" s="37">
        <f>B!D15</f>
        <v>0.004307175925925922</v>
      </c>
      <c r="I7" s="37">
        <f>C!D15</f>
        <v>0.0011121527777777744</v>
      </c>
      <c r="J7" s="40"/>
      <c r="K7" s="37">
        <f t="shared" si="0"/>
        <v>0.010776967592592585</v>
      </c>
      <c r="L7" s="14" t="s">
        <v>133</v>
      </c>
      <c r="N7" s="36"/>
    </row>
    <row r="8" spans="1:14" ht="15" customHeight="1">
      <c r="A8" s="19" t="s">
        <v>136</v>
      </c>
      <c r="B8" s="35">
        <v>1</v>
      </c>
      <c r="C8" s="10" t="s">
        <v>41</v>
      </c>
      <c r="D8" s="10" t="s">
        <v>42</v>
      </c>
      <c r="E8" s="2">
        <v>1972</v>
      </c>
      <c r="F8" s="2" t="s">
        <v>20</v>
      </c>
      <c r="G8" s="30">
        <f>A!B17</f>
        <v>0.0054429398148148145</v>
      </c>
      <c r="H8" s="37">
        <f>B!D17</f>
        <v>0.004662500000000001</v>
      </c>
      <c r="I8" s="37">
        <f>C!D17</f>
        <v>0.001050115740740742</v>
      </c>
      <c r="J8" s="40">
        <v>1.1574074074074073E-05</v>
      </c>
      <c r="K8" s="37">
        <f t="shared" si="0"/>
        <v>0.011143981481481484</v>
      </c>
      <c r="L8" s="37" t="s">
        <v>132</v>
      </c>
      <c r="N8" s="36"/>
    </row>
    <row r="9" spans="1:14" ht="16.5" customHeight="1">
      <c r="A9" s="19" t="s">
        <v>138</v>
      </c>
      <c r="B9" s="8">
        <v>32</v>
      </c>
      <c r="C9" s="42" t="s">
        <v>119</v>
      </c>
      <c r="D9" s="32" t="s">
        <v>127</v>
      </c>
      <c r="E9" s="8">
        <v>1973</v>
      </c>
      <c r="F9" s="2" t="s">
        <v>20</v>
      </c>
      <c r="G9" s="30">
        <f>A!B8</f>
        <v>0.005674537037037037</v>
      </c>
      <c r="H9" s="37">
        <f>B!D8</f>
        <v>0.0045817129629629645</v>
      </c>
      <c r="I9" s="37">
        <f>C!D8</f>
        <v>0.001143865740740742</v>
      </c>
      <c r="J9" s="40"/>
      <c r="K9" s="37">
        <f t="shared" si="0"/>
        <v>0.011400115740740744</v>
      </c>
      <c r="L9" s="37" t="s">
        <v>133</v>
      </c>
      <c r="N9" s="36"/>
    </row>
    <row r="10" spans="1:14" ht="13.5" customHeight="1">
      <c r="A10" s="19" t="s">
        <v>139</v>
      </c>
      <c r="B10" s="8">
        <v>35</v>
      </c>
      <c r="C10" s="42" t="s">
        <v>121</v>
      </c>
      <c r="D10" s="32" t="s">
        <v>122</v>
      </c>
      <c r="E10" s="8">
        <v>1996</v>
      </c>
      <c r="F10" s="2" t="s">
        <v>38</v>
      </c>
      <c r="G10" s="30">
        <f>A!B5</f>
        <v>0.005584143518518519</v>
      </c>
      <c r="H10" s="37">
        <f>B!D5</f>
        <v>0.004757060185185186</v>
      </c>
      <c r="I10" s="37">
        <f>C!D5</f>
        <v>0.001088657407407408</v>
      </c>
      <c r="J10" s="30"/>
      <c r="K10" s="37">
        <f t="shared" si="0"/>
        <v>0.011429861111111113</v>
      </c>
      <c r="L10" s="14" t="s">
        <v>134</v>
      </c>
      <c r="N10" s="36"/>
    </row>
    <row r="11" spans="1:14" ht="15" customHeight="1">
      <c r="A11" s="19" t="s">
        <v>140</v>
      </c>
      <c r="B11" s="8">
        <v>36</v>
      </c>
      <c r="C11" s="42" t="s">
        <v>64</v>
      </c>
      <c r="D11" s="32" t="s">
        <v>65</v>
      </c>
      <c r="E11" s="8">
        <v>1987</v>
      </c>
      <c r="F11" s="2" t="s">
        <v>38</v>
      </c>
      <c r="G11" s="30">
        <f>A!B4</f>
        <v>0.006280092592592593</v>
      </c>
      <c r="H11" s="37">
        <f>B!D4</f>
        <v>0.004959143518518519</v>
      </c>
      <c r="I11" s="37">
        <f>C!D4</f>
        <v>0.0013025462962962962</v>
      </c>
      <c r="J11" s="40"/>
      <c r="K11" s="37">
        <f t="shared" si="0"/>
        <v>0.01254178240740741</v>
      </c>
      <c r="L11" s="14" t="s">
        <v>135</v>
      </c>
      <c r="N11" s="36"/>
    </row>
    <row r="12" spans="1:14" ht="15" customHeight="1">
      <c r="A12" s="19" t="s">
        <v>141</v>
      </c>
      <c r="B12" s="8">
        <v>29</v>
      </c>
      <c r="C12" s="42" t="s">
        <v>85</v>
      </c>
      <c r="D12" s="32" t="s">
        <v>83</v>
      </c>
      <c r="E12" s="8">
        <v>1981</v>
      </c>
      <c r="F12" s="8" t="s">
        <v>45</v>
      </c>
      <c r="G12" s="30">
        <f>A!B18</f>
        <v>0.006419444444444445</v>
      </c>
      <c r="H12" s="37">
        <f>B!D18</f>
        <v>0.005088657407407411</v>
      </c>
      <c r="I12" s="37">
        <f>C!D18</f>
        <v>0.0012549768518518552</v>
      </c>
      <c r="J12" s="40"/>
      <c r="K12" s="37">
        <f t="shared" si="0"/>
        <v>0.01276307870370371</v>
      </c>
      <c r="L12" s="37" t="s">
        <v>131</v>
      </c>
      <c r="N12" s="36"/>
    </row>
    <row r="13" spans="1:14" ht="15" customHeight="1">
      <c r="A13" s="19" t="s">
        <v>142</v>
      </c>
      <c r="B13" s="8">
        <v>34</v>
      </c>
      <c r="C13" s="42" t="s">
        <v>110</v>
      </c>
      <c r="D13" s="32" t="s">
        <v>111</v>
      </c>
      <c r="E13" s="8">
        <v>1977</v>
      </c>
      <c r="F13" s="8" t="s">
        <v>112</v>
      </c>
      <c r="G13" s="30">
        <f>A!B6</f>
        <v>0.0067525462962962956</v>
      </c>
      <c r="H13" s="37">
        <f>B!D6</f>
        <v>0.005546643518518516</v>
      </c>
      <c r="I13" s="37">
        <f>C!D6</f>
        <v>0.0011804398148148117</v>
      </c>
      <c r="J13" s="40"/>
      <c r="K13" s="37">
        <f t="shared" si="0"/>
        <v>0.013479629629629623</v>
      </c>
      <c r="L13" s="14" t="s">
        <v>132</v>
      </c>
      <c r="N13" s="36"/>
    </row>
    <row r="14" spans="1:14" ht="15" customHeight="1">
      <c r="A14" s="19" t="s">
        <v>143</v>
      </c>
      <c r="B14" s="8">
        <v>30</v>
      </c>
      <c r="C14" s="42" t="s">
        <v>115</v>
      </c>
      <c r="D14" s="32" t="s">
        <v>116</v>
      </c>
      <c r="E14" s="8">
        <v>1999</v>
      </c>
      <c r="F14" s="8" t="s">
        <v>38</v>
      </c>
      <c r="G14" s="30">
        <f>A!B10</f>
        <v>0.00721087962962963</v>
      </c>
      <c r="H14" s="37">
        <f>B!D10</f>
        <v>0.005803356481481476</v>
      </c>
      <c r="I14" s="37">
        <f>C!D10</f>
        <v>0.0012225694444444402</v>
      </c>
      <c r="J14" s="40"/>
      <c r="K14" s="37">
        <f t="shared" si="0"/>
        <v>0.014236805555555544</v>
      </c>
      <c r="L14" s="14" t="s">
        <v>136</v>
      </c>
      <c r="N14" s="36"/>
    </row>
    <row r="15" spans="1:14" ht="15" customHeight="1">
      <c r="A15" s="19" t="s">
        <v>144</v>
      </c>
      <c r="B15" s="8">
        <v>28</v>
      </c>
      <c r="C15" s="42" t="s">
        <v>97</v>
      </c>
      <c r="D15" s="32" t="s">
        <v>98</v>
      </c>
      <c r="E15" s="8">
        <v>1955</v>
      </c>
      <c r="F15" s="8" t="s">
        <v>44</v>
      </c>
      <c r="G15" s="30">
        <f>A!B11</f>
        <v>0.007490856481481482</v>
      </c>
      <c r="H15" s="37">
        <f>B!D11</f>
        <v>0.006072685185185183</v>
      </c>
      <c r="I15" s="37">
        <f>C!D11</f>
        <v>0.0015277777777777755</v>
      </c>
      <c r="J15" s="40"/>
      <c r="K15" s="37">
        <f t="shared" si="0"/>
        <v>0.01509131944444444</v>
      </c>
      <c r="L15" s="14" t="s">
        <v>131</v>
      </c>
      <c r="N15" s="36"/>
    </row>
    <row r="16" spans="1:14" ht="15" customHeight="1">
      <c r="A16" s="19" t="s">
        <v>145</v>
      </c>
      <c r="B16" s="35">
        <v>26</v>
      </c>
      <c r="C16" s="10" t="s">
        <v>52</v>
      </c>
      <c r="D16" s="10" t="s">
        <v>49</v>
      </c>
      <c r="E16" s="2">
        <v>1982</v>
      </c>
      <c r="F16" s="2" t="s">
        <v>45</v>
      </c>
      <c r="G16" s="30">
        <f>A!B13</f>
        <v>0.007634606481481482</v>
      </c>
      <c r="H16" s="37">
        <f>B!D13</f>
        <v>0.005979861111111113</v>
      </c>
      <c r="I16" s="37">
        <f>C!D13</f>
        <v>0.0016385416666666688</v>
      </c>
      <c r="J16" s="40"/>
      <c r="K16" s="37">
        <f t="shared" si="0"/>
        <v>0.015253009259259263</v>
      </c>
      <c r="L16" s="67" t="s">
        <v>132</v>
      </c>
      <c r="N16" s="36"/>
    </row>
    <row r="17" spans="1:14" ht="30.75" customHeight="1">
      <c r="A17" s="19" t="s">
        <v>146</v>
      </c>
      <c r="B17" s="35" t="s">
        <v>113</v>
      </c>
      <c r="C17" s="76" t="s">
        <v>137</v>
      </c>
      <c r="D17" s="10" t="s">
        <v>83</v>
      </c>
      <c r="E17" s="8" t="s">
        <v>54</v>
      </c>
      <c r="F17" s="8" t="s">
        <v>54</v>
      </c>
      <c r="G17" s="30">
        <f>A!B3</f>
        <v>0.007909490740740741</v>
      </c>
      <c r="H17" s="37">
        <f>B!D3</f>
        <v>0.006157638888888889</v>
      </c>
      <c r="I17" s="37">
        <f>C!D3</f>
        <v>0.0017027777777777779</v>
      </c>
      <c r="J17" s="40"/>
      <c r="K17" s="37">
        <f t="shared" si="0"/>
        <v>0.01576990740740741</v>
      </c>
      <c r="L17" s="67" t="s">
        <v>131</v>
      </c>
      <c r="N17" s="36"/>
    </row>
    <row r="18" spans="1:14" ht="15.75" customHeight="1">
      <c r="A18" s="19" t="s">
        <v>147</v>
      </c>
      <c r="B18" s="35">
        <v>25</v>
      </c>
      <c r="C18" s="10" t="s">
        <v>43</v>
      </c>
      <c r="D18" s="10" t="s">
        <v>63</v>
      </c>
      <c r="E18" s="2">
        <v>1954</v>
      </c>
      <c r="F18" s="2" t="s">
        <v>44</v>
      </c>
      <c r="G18" s="30">
        <f>A!B14</f>
        <v>0.009921527777777777</v>
      </c>
      <c r="H18" s="37">
        <f>B!D14</f>
        <v>0.008155671296296301</v>
      </c>
      <c r="I18" s="37">
        <f>C!D14</f>
        <v>0.0020232638888888935</v>
      </c>
      <c r="J18" s="40"/>
      <c r="K18" s="37">
        <f t="shared" si="0"/>
        <v>0.020100462962962973</v>
      </c>
      <c r="L18" s="34" t="s">
        <v>132</v>
      </c>
      <c r="N18" s="36"/>
    </row>
    <row r="19" spans="1:14" ht="15" customHeight="1">
      <c r="A19"/>
      <c r="B19" s="1" t="s">
        <v>114</v>
      </c>
      <c r="C19" s="10" t="s">
        <v>50</v>
      </c>
      <c r="D19" s="10" t="s">
        <v>51</v>
      </c>
      <c r="E19" s="2">
        <v>1984</v>
      </c>
      <c r="F19" s="2" t="s">
        <v>45</v>
      </c>
      <c r="G19" s="30" t="s">
        <v>154</v>
      </c>
      <c r="H19" s="37" t="s">
        <v>154</v>
      </c>
      <c r="I19" s="37" t="s">
        <v>154</v>
      </c>
      <c r="J19" s="40"/>
      <c r="K19" s="37" t="s">
        <v>114</v>
      </c>
      <c r="L19" s="67" t="s">
        <v>114</v>
      </c>
      <c r="N19" s="36"/>
    </row>
    <row r="20" spans="1:14" ht="36.75" customHeight="1">
      <c r="A20"/>
      <c r="B20" s="8" t="s">
        <v>81</v>
      </c>
      <c r="C20" s="76" t="s">
        <v>66</v>
      </c>
      <c r="D20" s="32" t="s">
        <v>67</v>
      </c>
      <c r="E20" s="8" t="s">
        <v>54</v>
      </c>
      <c r="F20" s="8" t="s">
        <v>54</v>
      </c>
      <c r="G20" s="30" t="s">
        <v>154</v>
      </c>
      <c r="H20" s="37" t="s">
        <v>154</v>
      </c>
      <c r="I20" s="37" t="s">
        <v>154</v>
      </c>
      <c r="J20" s="40"/>
      <c r="K20" s="37" t="s">
        <v>114</v>
      </c>
      <c r="L20" s="67" t="s">
        <v>114</v>
      </c>
      <c r="N20" s="36"/>
    </row>
    <row r="21" spans="1:14" ht="15" customHeight="1">
      <c r="A21"/>
      <c r="B21" s="8"/>
      <c r="C21" s="42"/>
      <c r="D21" s="32"/>
      <c r="E21" s="8"/>
      <c r="F21" s="2"/>
      <c r="G21" s="30"/>
      <c r="H21" s="37"/>
      <c r="I21" s="37"/>
      <c r="J21" s="40"/>
      <c r="K21" s="37"/>
      <c r="L21" s="67"/>
      <c r="N21" s="36"/>
    </row>
    <row r="22" spans="1:14" ht="30" customHeight="1">
      <c r="A22" s="113" t="s">
        <v>159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5"/>
      <c r="N22" s="36"/>
    </row>
    <row r="23" spans="1:14" ht="15" customHeight="1">
      <c r="A23"/>
      <c r="B23" s="116" t="s">
        <v>161</v>
      </c>
      <c r="C23" s="117"/>
      <c r="D23" s="117"/>
      <c r="E23" s="117"/>
      <c r="F23" s="117"/>
      <c r="G23" s="117"/>
      <c r="H23" s="118"/>
      <c r="I23"/>
      <c r="J23"/>
      <c r="K23"/>
      <c r="L23"/>
      <c r="N23" s="36"/>
    </row>
    <row r="24" spans="1:14" ht="15" customHeight="1">
      <c r="A24"/>
      <c r="B24" s="46" t="s">
        <v>1</v>
      </c>
      <c r="C24" s="47" t="s">
        <v>21</v>
      </c>
      <c r="D24" s="48" t="s">
        <v>3</v>
      </c>
      <c r="E24" s="46" t="s">
        <v>4</v>
      </c>
      <c r="F24" s="46" t="s">
        <v>5</v>
      </c>
      <c r="G24" s="46" t="s">
        <v>22</v>
      </c>
      <c r="H24" s="46" t="s">
        <v>23</v>
      </c>
      <c r="I24"/>
      <c r="J24"/>
      <c r="K24"/>
      <c r="L24"/>
      <c r="N24" s="36"/>
    </row>
    <row r="25" spans="1:14" ht="12.75">
      <c r="A25"/>
      <c r="B25" s="50">
        <v>245</v>
      </c>
      <c r="C25" s="45" t="s">
        <v>148</v>
      </c>
      <c r="D25" s="45" t="s">
        <v>149</v>
      </c>
      <c r="E25" s="43">
        <v>2017</v>
      </c>
      <c r="F25" s="43" t="s">
        <v>96</v>
      </c>
      <c r="G25" s="108">
        <v>0.0005243055555555555</v>
      </c>
      <c r="H25" s="69" t="s">
        <v>131</v>
      </c>
      <c r="I25"/>
      <c r="J25"/>
      <c r="K25"/>
      <c r="L25"/>
      <c r="N25" s="36"/>
    </row>
    <row r="26" spans="1:14" ht="12.75">
      <c r="A26"/>
      <c r="B26" s="50">
        <v>255</v>
      </c>
      <c r="C26" s="45" t="s">
        <v>103</v>
      </c>
      <c r="D26" s="45" t="s">
        <v>42</v>
      </c>
      <c r="E26" s="43">
        <v>2018</v>
      </c>
      <c r="F26" s="43" t="s">
        <v>96</v>
      </c>
      <c r="G26" s="108">
        <v>0.0006967592592592593</v>
      </c>
      <c r="H26" s="69" t="s">
        <v>132</v>
      </c>
      <c r="I26"/>
      <c r="J26"/>
      <c r="K26"/>
      <c r="L26"/>
      <c r="N26" s="36"/>
    </row>
    <row r="27" spans="1:14" ht="12.75">
      <c r="A27"/>
      <c r="B27" s="50">
        <v>241</v>
      </c>
      <c r="C27" s="45" t="s">
        <v>153</v>
      </c>
      <c r="D27" s="45" t="s">
        <v>149</v>
      </c>
      <c r="E27" s="43">
        <v>2019</v>
      </c>
      <c r="F27" s="43" t="s">
        <v>96</v>
      </c>
      <c r="G27" s="108">
        <v>0.000792824074074074</v>
      </c>
      <c r="H27" s="69" t="s">
        <v>133</v>
      </c>
      <c r="I27"/>
      <c r="J27"/>
      <c r="K27"/>
      <c r="L27"/>
      <c r="N27" s="36"/>
    </row>
    <row r="28" spans="1:12" ht="12.75">
      <c r="A28"/>
      <c r="B28" s="50">
        <v>238</v>
      </c>
      <c r="C28" s="45" t="s">
        <v>94</v>
      </c>
      <c r="D28" s="45" t="s">
        <v>95</v>
      </c>
      <c r="E28" s="43">
        <v>2020</v>
      </c>
      <c r="F28" s="43" t="s">
        <v>96</v>
      </c>
      <c r="G28" s="108">
        <v>0.000925925925925926</v>
      </c>
      <c r="H28" s="69" t="s">
        <v>134</v>
      </c>
      <c r="I28"/>
      <c r="J28"/>
      <c r="K28"/>
      <c r="L28"/>
    </row>
    <row r="29" spans="1:12" ht="15" customHeight="1">
      <c r="A29"/>
      <c r="B29" s="43">
        <v>252</v>
      </c>
      <c r="C29" s="44" t="s">
        <v>125</v>
      </c>
      <c r="D29" s="44" t="s">
        <v>126</v>
      </c>
      <c r="E29" s="43">
        <v>2017</v>
      </c>
      <c r="F29" s="70" t="s">
        <v>76</v>
      </c>
      <c r="G29" s="70">
        <v>0.00059375</v>
      </c>
      <c r="H29" s="69" t="s">
        <v>131</v>
      </c>
      <c r="I29"/>
      <c r="J29"/>
      <c r="K29"/>
      <c r="L29"/>
    </row>
    <row r="30" spans="1:12" ht="15" customHeight="1">
      <c r="A30"/>
      <c r="B30" s="43">
        <v>249</v>
      </c>
      <c r="C30" s="44" t="s">
        <v>74</v>
      </c>
      <c r="D30" s="44" t="s">
        <v>75</v>
      </c>
      <c r="E30" s="43">
        <v>2019</v>
      </c>
      <c r="F30" s="70" t="s">
        <v>76</v>
      </c>
      <c r="G30" s="70">
        <v>0.0007141203703703704</v>
      </c>
      <c r="H30" s="69" t="s">
        <v>132</v>
      </c>
      <c r="I30"/>
      <c r="J30"/>
      <c r="K30"/>
      <c r="L30"/>
    </row>
    <row r="31" spans="1:12" ht="12.75">
      <c r="A31"/>
      <c r="B31" s="35"/>
      <c r="C31" s="10"/>
      <c r="D31" s="10"/>
      <c r="E31" s="2"/>
      <c r="F31" s="2"/>
      <c r="G31" s="30"/>
      <c r="H31" s="37"/>
      <c r="I31"/>
      <c r="J31"/>
      <c r="K31"/>
      <c r="L31"/>
    </row>
    <row r="32" spans="1:12" ht="15">
      <c r="A32"/>
      <c r="B32" s="116" t="s">
        <v>160</v>
      </c>
      <c r="C32" s="117"/>
      <c r="D32" s="117"/>
      <c r="E32" s="117"/>
      <c r="F32" s="117"/>
      <c r="G32" s="117"/>
      <c r="H32" s="118"/>
      <c r="I32"/>
      <c r="J32"/>
      <c r="K32"/>
      <c r="L32"/>
    </row>
    <row r="33" spans="1:12" ht="12.75">
      <c r="A33"/>
      <c r="B33" s="46" t="s">
        <v>1</v>
      </c>
      <c r="C33" s="47" t="s">
        <v>21</v>
      </c>
      <c r="D33" s="48" t="s">
        <v>3</v>
      </c>
      <c r="E33" s="46" t="s">
        <v>4</v>
      </c>
      <c r="F33" s="46" t="s">
        <v>5</v>
      </c>
      <c r="G33" s="46" t="s">
        <v>22</v>
      </c>
      <c r="H33" s="46" t="s">
        <v>23</v>
      </c>
      <c r="I33"/>
      <c r="J33"/>
      <c r="K33"/>
      <c r="L33"/>
    </row>
    <row r="34" spans="1:12" ht="12.75">
      <c r="A34"/>
      <c r="B34" s="43">
        <v>261</v>
      </c>
      <c r="C34" s="44" t="s">
        <v>100</v>
      </c>
      <c r="D34" s="44" t="s">
        <v>42</v>
      </c>
      <c r="E34" s="71">
        <v>2016</v>
      </c>
      <c r="F34" s="43" t="s">
        <v>156</v>
      </c>
      <c r="G34" s="108">
        <v>0.0019050925925925926</v>
      </c>
      <c r="H34" s="69" t="s">
        <v>131</v>
      </c>
      <c r="I34"/>
      <c r="J34"/>
      <c r="K34"/>
      <c r="L34"/>
    </row>
    <row r="35" spans="1:12" ht="12.75">
      <c r="A35"/>
      <c r="B35" s="43">
        <v>250</v>
      </c>
      <c r="C35" s="44" t="s">
        <v>79</v>
      </c>
      <c r="D35" s="44" t="s">
        <v>75</v>
      </c>
      <c r="E35" s="71">
        <v>2016</v>
      </c>
      <c r="F35" s="43" t="s">
        <v>156</v>
      </c>
      <c r="G35" s="70">
        <v>0.002038425925925926</v>
      </c>
      <c r="H35" s="69" t="s">
        <v>132</v>
      </c>
      <c r="I35"/>
      <c r="J35"/>
      <c r="K35"/>
      <c r="L35"/>
    </row>
    <row r="36" spans="1:12" ht="12.75">
      <c r="A36"/>
      <c r="B36" s="43">
        <v>240</v>
      </c>
      <c r="C36" s="44" t="s">
        <v>106</v>
      </c>
      <c r="D36" s="44" t="s">
        <v>107</v>
      </c>
      <c r="E36" s="43">
        <v>2016</v>
      </c>
      <c r="F36" s="70" t="s">
        <v>108</v>
      </c>
      <c r="G36" s="70">
        <v>0.0023012731481481478</v>
      </c>
      <c r="H36" s="69" t="s">
        <v>131</v>
      </c>
      <c r="I36"/>
      <c r="J36"/>
      <c r="K36"/>
      <c r="L36"/>
    </row>
    <row r="37" spans="1:12" ht="12.75">
      <c r="A37"/>
      <c r="B37" s="43">
        <v>256</v>
      </c>
      <c r="C37" s="45" t="s">
        <v>104</v>
      </c>
      <c r="D37" s="44" t="s">
        <v>42</v>
      </c>
      <c r="E37" s="43">
        <v>2014</v>
      </c>
      <c r="F37" s="43" t="s">
        <v>78</v>
      </c>
      <c r="G37" s="70">
        <v>0.0017023148148148147</v>
      </c>
      <c r="H37" s="69" t="s">
        <v>131</v>
      </c>
      <c r="I37"/>
      <c r="J37"/>
      <c r="K37"/>
      <c r="L37"/>
    </row>
    <row r="38" spans="2:8" ht="12.75">
      <c r="B38" s="43">
        <v>248</v>
      </c>
      <c r="C38" s="45" t="s">
        <v>77</v>
      </c>
      <c r="D38" s="45" t="s">
        <v>75</v>
      </c>
      <c r="E38" s="43">
        <v>2013</v>
      </c>
      <c r="F38" s="43" t="s">
        <v>78</v>
      </c>
      <c r="G38" s="70">
        <v>0.0017743055555555557</v>
      </c>
      <c r="H38" s="69" t="s">
        <v>132</v>
      </c>
    </row>
    <row r="39" spans="2:8" ht="12.75">
      <c r="B39" s="43">
        <v>244</v>
      </c>
      <c r="C39" s="45" t="s">
        <v>150</v>
      </c>
      <c r="D39" s="45" t="s">
        <v>149</v>
      </c>
      <c r="E39" s="43">
        <v>2014</v>
      </c>
      <c r="F39" s="43" t="s">
        <v>78</v>
      </c>
      <c r="G39" s="70">
        <v>0.0019398148148148148</v>
      </c>
      <c r="H39" s="69" t="s">
        <v>133</v>
      </c>
    </row>
    <row r="40" spans="2:8" ht="12.75">
      <c r="B40" s="71">
        <v>260</v>
      </c>
      <c r="C40" s="44" t="s">
        <v>99</v>
      </c>
      <c r="D40" s="44" t="s">
        <v>42</v>
      </c>
      <c r="E40" s="43">
        <v>2013</v>
      </c>
      <c r="F40" s="43" t="s">
        <v>78</v>
      </c>
      <c r="G40" s="70">
        <v>0.002113773148148148</v>
      </c>
      <c r="H40" s="69" t="s">
        <v>134</v>
      </c>
    </row>
    <row r="41" spans="2:8" ht="12.75">
      <c r="B41" s="71">
        <v>243</v>
      </c>
      <c r="C41" s="44" t="s">
        <v>151</v>
      </c>
      <c r="D41" s="44" t="s">
        <v>152</v>
      </c>
      <c r="E41" s="43">
        <v>2013</v>
      </c>
      <c r="F41" s="43" t="s">
        <v>84</v>
      </c>
      <c r="G41" s="70">
        <v>0.0016472222222222222</v>
      </c>
      <c r="H41" s="69" t="s">
        <v>131</v>
      </c>
    </row>
    <row r="42" spans="2:8" ht="12.75">
      <c r="B42" s="71">
        <v>237</v>
      </c>
      <c r="C42" s="44" t="s">
        <v>92</v>
      </c>
      <c r="D42" s="44" t="s">
        <v>93</v>
      </c>
      <c r="E42" s="43">
        <v>2014</v>
      </c>
      <c r="F42" s="43" t="s">
        <v>84</v>
      </c>
      <c r="G42" s="70">
        <v>0.001677199074074074</v>
      </c>
      <c r="H42" s="69" t="s">
        <v>132</v>
      </c>
    </row>
    <row r="43" spans="2:8" ht="12.75">
      <c r="B43" s="71">
        <v>247</v>
      </c>
      <c r="C43" s="44" t="s">
        <v>129</v>
      </c>
      <c r="D43" s="44" t="s">
        <v>128</v>
      </c>
      <c r="E43" s="43">
        <v>2014</v>
      </c>
      <c r="F43" s="43" t="s">
        <v>84</v>
      </c>
      <c r="G43" s="70">
        <v>0.0019819444444444446</v>
      </c>
      <c r="H43" s="69" t="s">
        <v>133</v>
      </c>
    </row>
    <row r="44" spans="2:8" ht="12.75">
      <c r="B44" s="43">
        <v>246</v>
      </c>
      <c r="C44" s="45" t="s">
        <v>130</v>
      </c>
      <c r="D44" s="45" t="s">
        <v>128</v>
      </c>
      <c r="E44" s="43">
        <v>2014</v>
      </c>
      <c r="F44" s="43" t="s">
        <v>84</v>
      </c>
      <c r="G44" s="70">
        <v>0.0020313657407407407</v>
      </c>
      <c r="H44" s="69" t="s">
        <v>134</v>
      </c>
    </row>
    <row r="45" spans="2:8" ht="12.75">
      <c r="B45" s="71">
        <v>254</v>
      </c>
      <c r="C45" s="44" t="s">
        <v>82</v>
      </c>
      <c r="D45" s="44" t="s">
        <v>83</v>
      </c>
      <c r="E45" s="43">
        <v>2014</v>
      </c>
      <c r="F45" s="43" t="s">
        <v>84</v>
      </c>
      <c r="G45" s="70">
        <v>0.002291550925925926</v>
      </c>
      <c r="H45" s="69" t="s">
        <v>135</v>
      </c>
    </row>
    <row r="47" spans="2:8" ht="15">
      <c r="B47" s="116" t="s">
        <v>162</v>
      </c>
      <c r="C47" s="117"/>
      <c r="D47" s="117"/>
      <c r="E47" s="117"/>
      <c r="F47" s="117"/>
      <c r="G47" s="117"/>
      <c r="H47" s="118"/>
    </row>
    <row r="48" spans="2:8" ht="12.75">
      <c r="B48" s="46" t="s">
        <v>1</v>
      </c>
      <c r="C48" s="47" t="s">
        <v>21</v>
      </c>
      <c r="D48" s="48" t="s">
        <v>3</v>
      </c>
      <c r="E48" s="46" t="s">
        <v>4</v>
      </c>
      <c r="F48" s="46" t="s">
        <v>5</v>
      </c>
      <c r="G48" s="46" t="s">
        <v>22</v>
      </c>
      <c r="H48" s="46" t="s">
        <v>23</v>
      </c>
    </row>
    <row r="49" spans="2:8" ht="12.75">
      <c r="B49" s="43">
        <v>242</v>
      </c>
      <c r="C49" s="44" t="s">
        <v>105</v>
      </c>
      <c r="D49" s="44" t="s">
        <v>42</v>
      </c>
      <c r="E49" s="43">
        <v>2012</v>
      </c>
      <c r="F49" s="43" t="s">
        <v>80</v>
      </c>
      <c r="G49" s="70">
        <v>0.003912037037037037</v>
      </c>
      <c r="H49" s="69" t="s">
        <v>131</v>
      </c>
    </row>
    <row r="50" spans="2:8" ht="12.75">
      <c r="B50" s="43">
        <v>248</v>
      </c>
      <c r="C50" s="45" t="s">
        <v>77</v>
      </c>
      <c r="D50" s="45" t="s">
        <v>75</v>
      </c>
      <c r="E50" s="43">
        <v>2013</v>
      </c>
      <c r="F50" s="43" t="s">
        <v>80</v>
      </c>
      <c r="G50" s="70">
        <v>0.004090972222222222</v>
      </c>
      <c r="H50" s="69" t="s">
        <v>132</v>
      </c>
    </row>
    <row r="51" spans="2:8" ht="12.75">
      <c r="B51" s="43">
        <v>250</v>
      </c>
      <c r="C51" s="89" t="s">
        <v>79</v>
      </c>
      <c r="D51" s="89" t="s">
        <v>75</v>
      </c>
      <c r="E51" s="43">
        <v>2016</v>
      </c>
      <c r="F51" s="43" t="s">
        <v>80</v>
      </c>
      <c r="G51" s="70">
        <v>0.00447037037037037</v>
      </c>
      <c r="H51" s="69" t="s">
        <v>133</v>
      </c>
    </row>
    <row r="52" spans="2:8" ht="12.75">
      <c r="B52" s="43">
        <v>253</v>
      </c>
      <c r="C52" s="45" t="s">
        <v>89</v>
      </c>
      <c r="D52" s="45" t="s">
        <v>83</v>
      </c>
      <c r="E52" s="43">
        <v>2012</v>
      </c>
      <c r="F52" s="43" t="s">
        <v>80</v>
      </c>
      <c r="G52" s="70">
        <v>0.004693865740740741</v>
      </c>
      <c r="H52" s="69" t="s">
        <v>134</v>
      </c>
    </row>
    <row r="53" spans="2:8" ht="12.75">
      <c r="B53" s="43">
        <v>239</v>
      </c>
      <c r="C53" s="89" t="s">
        <v>109</v>
      </c>
      <c r="D53" s="89" t="s">
        <v>95</v>
      </c>
      <c r="E53" s="43">
        <v>2012</v>
      </c>
      <c r="F53" s="43" t="s">
        <v>80</v>
      </c>
      <c r="G53" s="70">
        <v>0.005681365740740741</v>
      </c>
      <c r="H53" s="69" t="s">
        <v>135</v>
      </c>
    </row>
    <row r="54" spans="2:8" ht="12.75">
      <c r="B54" s="43">
        <v>251</v>
      </c>
      <c r="C54" s="44" t="s">
        <v>123</v>
      </c>
      <c r="D54" s="44" t="s">
        <v>124</v>
      </c>
      <c r="E54" s="43">
        <v>2011</v>
      </c>
      <c r="F54" s="43" t="s">
        <v>157</v>
      </c>
      <c r="G54" s="70">
        <v>0.003378125</v>
      </c>
      <c r="H54" s="69" t="s">
        <v>131</v>
      </c>
    </row>
    <row r="55" spans="2:8" ht="12.75">
      <c r="B55" s="43">
        <v>236</v>
      </c>
      <c r="C55" s="79" t="s">
        <v>101</v>
      </c>
      <c r="D55" s="79" t="s">
        <v>42</v>
      </c>
      <c r="E55" s="71">
        <v>2012</v>
      </c>
      <c r="F55" s="43" t="s">
        <v>157</v>
      </c>
      <c r="G55" s="70">
        <v>0.004093865740740741</v>
      </c>
      <c r="H55" s="69" t="s">
        <v>132</v>
      </c>
    </row>
    <row r="56" spans="2:8" ht="12.75">
      <c r="B56" s="71">
        <v>254</v>
      </c>
      <c r="C56" s="44" t="s">
        <v>82</v>
      </c>
      <c r="D56" s="44" t="s">
        <v>83</v>
      </c>
      <c r="E56" s="43">
        <v>2014</v>
      </c>
      <c r="F56" s="43" t="s">
        <v>157</v>
      </c>
      <c r="G56" s="70">
        <v>0.004578587962962963</v>
      </c>
      <c r="H56" s="69" t="s">
        <v>133</v>
      </c>
    </row>
    <row r="57" spans="2:8" ht="12.75">
      <c r="B57" s="43">
        <v>259</v>
      </c>
      <c r="C57" s="45" t="s">
        <v>102</v>
      </c>
      <c r="D57" s="45" t="s">
        <v>42</v>
      </c>
      <c r="E57" s="45">
        <v>2010</v>
      </c>
      <c r="F57" s="71" t="s">
        <v>158</v>
      </c>
      <c r="G57" s="70">
        <v>0.004932986111111111</v>
      </c>
      <c r="H57" s="69" t="s">
        <v>131</v>
      </c>
    </row>
  </sheetData>
  <sheetProtection/>
  <mergeCells count="5">
    <mergeCell ref="A1:L1"/>
    <mergeCell ref="A22:L22"/>
    <mergeCell ref="B23:H23"/>
    <mergeCell ref="B32:H32"/>
    <mergeCell ref="B47:H47"/>
  </mergeCells>
  <printOptions/>
  <pageMargins left="0.39" right="0.39" top="0.39" bottom="0.39" header="0.51" footer="0.51"/>
  <pageSetup firstPageNumber="1" useFirstPageNumber="1"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5" sqref="A5:G8"/>
    </sheetView>
  </sheetViews>
  <sheetFormatPr defaultColWidth="11.57421875" defaultRowHeight="12.75"/>
  <cols>
    <col min="1" max="1" width="8.57421875" style="1" bestFit="1" customWidth="1"/>
    <col min="2" max="2" width="21.421875" style="0" bestFit="1" customWidth="1"/>
    <col min="3" max="3" width="20.28125" style="0" customWidth="1"/>
    <col min="4" max="4" width="9.00390625" style="1" bestFit="1" customWidth="1"/>
    <col min="5" max="5" width="9.28125" style="1" bestFit="1" customWidth="1"/>
    <col min="6" max="6" width="11.57421875" style="1" customWidth="1"/>
    <col min="7" max="7" width="13.28125" style="1" customWidth="1"/>
    <col min="8" max="8" width="8.140625" style="1" bestFit="1" customWidth="1"/>
  </cols>
  <sheetData>
    <row r="1" spans="1:8" ht="25.5" customHeight="1">
      <c r="A1" s="105" t="s">
        <v>16</v>
      </c>
      <c r="B1" s="95"/>
      <c r="C1" s="96" t="s">
        <v>37</v>
      </c>
      <c r="D1" s="96"/>
      <c r="E1" s="96"/>
      <c r="F1" s="3" t="s">
        <v>17</v>
      </c>
      <c r="G1" s="102"/>
      <c r="H1" s="102"/>
    </row>
    <row r="2" spans="1:8" ht="24.75" customHeight="1">
      <c r="A2" s="105" t="s">
        <v>28</v>
      </c>
      <c r="B2" s="95"/>
      <c r="C2" s="3" t="s">
        <v>18</v>
      </c>
      <c r="D2" s="96" t="s">
        <v>70</v>
      </c>
      <c r="E2" s="96"/>
      <c r="F2" s="3" t="s">
        <v>19</v>
      </c>
      <c r="G2" s="96" t="s">
        <v>20</v>
      </c>
      <c r="H2" s="96"/>
    </row>
    <row r="3" spans="1:8" ht="12.75">
      <c r="A3" s="104"/>
      <c r="B3" s="94"/>
      <c r="C3" s="94"/>
      <c r="D3" s="94"/>
      <c r="E3" s="94"/>
      <c r="F3" s="94"/>
      <c r="G3" s="94"/>
      <c r="H3" s="94"/>
    </row>
    <row r="4" spans="1:8" ht="39">
      <c r="A4" s="46" t="s">
        <v>1</v>
      </c>
      <c r="B4" s="47" t="s">
        <v>21</v>
      </c>
      <c r="C4" s="48" t="s">
        <v>3</v>
      </c>
      <c r="D4" s="46" t="s">
        <v>4</v>
      </c>
      <c r="E4" s="46" t="s">
        <v>5</v>
      </c>
      <c r="F4" s="46" t="s">
        <v>22</v>
      </c>
      <c r="G4" s="46" t="s">
        <v>23</v>
      </c>
      <c r="H4" s="49" t="s">
        <v>24</v>
      </c>
    </row>
    <row r="5" spans="1:8" ht="27.75" customHeight="1">
      <c r="A5" s="43">
        <v>256</v>
      </c>
      <c r="B5" s="45" t="s">
        <v>104</v>
      </c>
      <c r="C5" s="44" t="s">
        <v>42</v>
      </c>
      <c r="D5" s="43">
        <v>2014</v>
      </c>
      <c r="E5" s="43" t="s">
        <v>78</v>
      </c>
      <c r="F5" s="70">
        <v>0.0017023148148148147</v>
      </c>
      <c r="G5" s="69" t="s">
        <v>131</v>
      </c>
      <c r="H5" s="43" t="s">
        <v>133</v>
      </c>
    </row>
    <row r="6" spans="1:8" ht="27.75" customHeight="1">
      <c r="A6" s="43">
        <v>248</v>
      </c>
      <c r="B6" s="45" t="s">
        <v>77</v>
      </c>
      <c r="C6" s="45" t="s">
        <v>75</v>
      </c>
      <c r="D6" s="43">
        <v>2013</v>
      </c>
      <c r="E6" s="43" t="s">
        <v>78</v>
      </c>
      <c r="F6" s="70">
        <v>0.0017743055555555557</v>
      </c>
      <c r="G6" s="69" t="s">
        <v>132</v>
      </c>
      <c r="H6" s="43" t="s">
        <v>134</v>
      </c>
    </row>
    <row r="7" spans="1:8" ht="27.75" customHeight="1">
      <c r="A7" s="43">
        <v>244</v>
      </c>
      <c r="B7" s="45" t="s">
        <v>150</v>
      </c>
      <c r="C7" s="45" t="s">
        <v>149</v>
      </c>
      <c r="D7" s="43">
        <v>2014</v>
      </c>
      <c r="E7" s="43" t="s">
        <v>78</v>
      </c>
      <c r="F7" s="70">
        <v>0.0019398148148148148</v>
      </c>
      <c r="G7" s="69" t="s">
        <v>133</v>
      </c>
      <c r="H7" s="43" t="s">
        <v>135</v>
      </c>
    </row>
    <row r="8" spans="1:8" ht="27.75" customHeight="1">
      <c r="A8" s="71">
        <v>260</v>
      </c>
      <c r="B8" s="44" t="s">
        <v>99</v>
      </c>
      <c r="C8" s="44" t="s">
        <v>42</v>
      </c>
      <c r="D8" s="43">
        <v>2013</v>
      </c>
      <c r="E8" s="43" t="s">
        <v>78</v>
      </c>
      <c r="F8" s="70">
        <v>0.002113773148148148</v>
      </c>
      <c r="G8" s="69" t="s">
        <v>134</v>
      </c>
      <c r="H8" s="43" t="s">
        <v>139</v>
      </c>
    </row>
    <row r="9" spans="1:8" ht="27.75" customHeight="1">
      <c r="A9" s="43"/>
      <c r="B9" s="45"/>
      <c r="C9" s="45"/>
      <c r="D9" s="43"/>
      <c r="E9" s="43"/>
      <c r="F9" s="70"/>
      <c r="G9" s="43"/>
      <c r="H9" s="43"/>
    </row>
    <row r="10" spans="1:8" ht="27.75" customHeight="1">
      <c r="A10" s="43"/>
      <c r="B10" s="45"/>
      <c r="C10" s="45"/>
      <c r="D10" s="43"/>
      <c r="E10" s="43"/>
      <c r="F10" s="70"/>
      <c r="G10" s="43"/>
      <c r="H10" s="43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5" sqref="A5:G9"/>
    </sheetView>
  </sheetViews>
  <sheetFormatPr defaultColWidth="11.57421875" defaultRowHeight="12.75"/>
  <cols>
    <col min="1" max="1" width="8.57421875" style="1" bestFit="1" customWidth="1"/>
    <col min="2" max="2" width="21.421875" style="0" bestFit="1" customWidth="1"/>
    <col min="3" max="3" width="21.7109375" style="0" customWidth="1"/>
    <col min="4" max="4" width="9.00390625" style="1" bestFit="1" customWidth="1"/>
    <col min="5" max="5" width="9.28125" style="1" bestFit="1" customWidth="1"/>
    <col min="6" max="6" width="11.57421875" style="1" customWidth="1"/>
    <col min="7" max="7" width="12.421875" style="1" customWidth="1"/>
    <col min="8" max="8" width="8.140625" style="1" bestFit="1" customWidth="1"/>
  </cols>
  <sheetData>
    <row r="1" spans="1:8" ht="25.5" customHeight="1">
      <c r="A1" s="105" t="s">
        <v>16</v>
      </c>
      <c r="B1" s="95"/>
      <c r="C1" s="96" t="s">
        <v>37</v>
      </c>
      <c r="D1" s="96"/>
      <c r="E1" s="96"/>
      <c r="F1" s="3" t="s">
        <v>17</v>
      </c>
      <c r="G1" s="102"/>
      <c r="H1" s="102"/>
    </row>
    <row r="2" spans="1:8" ht="24.75" customHeight="1">
      <c r="A2" s="105" t="s">
        <v>34</v>
      </c>
      <c r="B2" s="95"/>
      <c r="C2" s="3" t="s">
        <v>18</v>
      </c>
      <c r="D2" s="96" t="s">
        <v>70</v>
      </c>
      <c r="E2" s="96"/>
      <c r="F2" s="3" t="s">
        <v>19</v>
      </c>
      <c r="G2" s="96" t="s">
        <v>20</v>
      </c>
      <c r="H2" s="96"/>
    </row>
    <row r="3" spans="1:8" ht="12.75">
      <c r="A3" s="104"/>
      <c r="B3" s="94"/>
      <c r="C3" s="94"/>
      <c r="D3" s="94"/>
      <c r="E3" s="94"/>
      <c r="F3" s="94"/>
      <c r="G3" s="94"/>
      <c r="H3" s="94"/>
    </row>
    <row r="4" spans="1:8" ht="39">
      <c r="A4" s="46" t="s">
        <v>1</v>
      </c>
      <c r="B4" s="47" t="s">
        <v>21</v>
      </c>
      <c r="C4" s="48" t="s">
        <v>3</v>
      </c>
      <c r="D4" s="46" t="s">
        <v>4</v>
      </c>
      <c r="E4" s="46" t="s">
        <v>5</v>
      </c>
      <c r="F4" s="46" t="s">
        <v>22</v>
      </c>
      <c r="G4" s="46" t="s">
        <v>23</v>
      </c>
      <c r="H4" s="49" t="s">
        <v>24</v>
      </c>
    </row>
    <row r="5" spans="1:8" ht="27.75" customHeight="1">
      <c r="A5" s="71">
        <v>243</v>
      </c>
      <c r="B5" s="44" t="s">
        <v>151</v>
      </c>
      <c r="C5" s="44" t="s">
        <v>152</v>
      </c>
      <c r="D5" s="43">
        <v>2013</v>
      </c>
      <c r="E5" s="43" t="s">
        <v>84</v>
      </c>
      <c r="F5" s="70">
        <v>0.0016472222222222222</v>
      </c>
      <c r="G5" s="69" t="s">
        <v>131</v>
      </c>
      <c r="H5" s="43" t="s">
        <v>131</v>
      </c>
    </row>
    <row r="6" spans="1:8" ht="27.75" customHeight="1">
      <c r="A6" s="71">
        <v>237</v>
      </c>
      <c r="B6" s="44" t="s">
        <v>92</v>
      </c>
      <c r="C6" s="44" t="s">
        <v>93</v>
      </c>
      <c r="D6" s="43">
        <v>2014</v>
      </c>
      <c r="E6" s="43" t="s">
        <v>84</v>
      </c>
      <c r="F6" s="70">
        <v>0.001677199074074074</v>
      </c>
      <c r="G6" s="69" t="s">
        <v>132</v>
      </c>
      <c r="H6" s="43" t="s">
        <v>132</v>
      </c>
    </row>
    <row r="7" spans="1:8" ht="27.75" customHeight="1">
      <c r="A7" s="71">
        <v>247</v>
      </c>
      <c r="B7" s="44" t="s">
        <v>129</v>
      </c>
      <c r="C7" s="44" t="s">
        <v>128</v>
      </c>
      <c r="D7" s="43">
        <v>2014</v>
      </c>
      <c r="E7" s="43" t="s">
        <v>84</v>
      </c>
      <c r="F7" s="70">
        <v>0.0019819444444444446</v>
      </c>
      <c r="G7" s="69" t="s">
        <v>133</v>
      </c>
      <c r="H7" s="43" t="s">
        <v>136</v>
      </c>
    </row>
    <row r="8" spans="1:8" ht="27.75" customHeight="1">
      <c r="A8" s="43">
        <v>246</v>
      </c>
      <c r="B8" s="45" t="s">
        <v>130</v>
      </c>
      <c r="C8" s="45" t="s">
        <v>128</v>
      </c>
      <c r="D8" s="43">
        <v>2014</v>
      </c>
      <c r="E8" s="43" t="s">
        <v>84</v>
      </c>
      <c r="F8" s="70">
        <v>0.0020313657407407407</v>
      </c>
      <c r="G8" s="69" t="s">
        <v>134</v>
      </c>
      <c r="H8" s="43" t="s">
        <v>138</v>
      </c>
    </row>
    <row r="9" spans="1:8" ht="27.75" customHeight="1">
      <c r="A9" s="71">
        <v>254</v>
      </c>
      <c r="B9" s="44" t="s">
        <v>82</v>
      </c>
      <c r="C9" s="44" t="s">
        <v>83</v>
      </c>
      <c r="D9" s="43">
        <v>2014</v>
      </c>
      <c r="E9" s="43" t="s">
        <v>84</v>
      </c>
      <c r="F9" s="70">
        <v>0.002291550925925926</v>
      </c>
      <c r="G9" s="69" t="s">
        <v>135</v>
      </c>
      <c r="H9" s="43" t="s">
        <v>140</v>
      </c>
    </row>
    <row r="10" spans="1:8" ht="27.75" customHeight="1">
      <c r="A10" s="77"/>
      <c r="B10" s="73"/>
      <c r="C10" s="73"/>
      <c r="D10" s="72"/>
      <c r="E10" s="72"/>
      <c r="F10" s="78"/>
      <c r="G10" s="72"/>
      <c r="H10" s="72"/>
    </row>
    <row r="11" spans="1:8" ht="27.75" customHeight="1">
      <c r="A11" s="2"/>
      <c r="B11" s="9"/>
      <c r="C11" s="9"/>
      <c r="D11" s="8"/>
      <c r="E11" s="8"/>
      <c r="F11" s="30"/>
      <c r="G11" s="8"/>
      <c r="H11" s="8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G9"/>
    </sheetView>
  </sheetViews>
  <sheetFormatPr defaultColWidth="11.57421875" defaultRowHeight="12.75"/>
  <cols>
    <col min="1" max="1" width="8.57421875" style="0" bestFit="1" customWidth="1"/>
    <col min="2" max="2" width="21.57421875" style="0" bestFit="1" customWidth="1"/>
    <col min="3" max="3" width="18.0039062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95" t="s">
        <v>16</v>
      </c>
      <c r="B1" s="95"/>
      <c r="C1" s="96" t="s">
        <v>37</v>
      </c>
      <c r="D1" s="96"/>
      <c r="E1" s="96"/>
      <c r="F1" s="3" t="s">
        <v>17</v>
      </c>
      <c r="G1" s="102"/>
      <c r="H1" s="102"/>
    </row>
    <row r="2" spans="1:8" ht="24.75" customHeight="1">
      <c r="A2" s="95" t="s">
        <v>29</v>
      </c>
      <c r="B2" s="95"/>
      <c r="C2" s="3" t="s">
        <v>18</v>
      </c>
      <c r="D2" s="96" t="s">
        <v>71</v>
      </c>
      <c r="E2" s="96"/>
      <c r="F2" s="3" t="s">
        <v>19</v>
      </c>
      <c r="G2" s="96" t="s">
        <v>20</v>
      </c>
      <c r="H2" s="96"/>
    </row>
    <row r="3" spans="1:8" ht="12.75">
      <c r="A3" s="94"/>
      <c r="B3" s="94"/>
      <c r="C3" s="94"/>
      <c r="D3" s="94"/>
      <c r="E3" s="94"/>
      <c r="F3" s="94"/>
      <c r="G3" s="94"/>
      <c r="H3" s="94"/>
    </row>
    <row r="4" spans="1:8" ht="39">
      <c r="A4" s="46" t="s">
        <v>1</v>
      </c>
      <c r="B4" s="47" t="s">
        <v>21</v>
      </c>
      <c r="C4" s="48" t="s">
        <v>3</v>
      </c>
      <c r="D4" s="46" t="s">
        <v>4</v>
      </c>
      <c r="E4" s="46" t="s">
        <v>5</v>
      </c>
      <c r="F4" s="46" t="s">
        <v>22</v>
      </c>
      <c r="G4" s="46" t="s">
        <v>23</v>
      </c>
      <c r="H4" s="49" t="s">
        <v>24</v>
      </c>
    </row>
    <row r="5" spans="1:8" ht="27.75" customHeight="1">
      <c r="A5" s="43">
        <v>242</v>
      </c>
      <c r="B5" s="44" t="s">
        <v>105</v>
      </c>
      <c r="C5" s="44" t="s">
        <v>42</v>
      </c>
      <c r="D5" s="43">
        <v>2012</v>
      </c>
      <c r="E5" s="43" t="s">
        <v>80</v>
      </c>
      <c r="F5" s="70">
        <v>0.003912037037037037</v>
      </c>
      <c r="G5" s="69" t="s">
        <v>131</v>
      </c>
      <c r="H5" s="43" t="s">
        <v>132</v>
      </c>
    </row>
    <row r="6" spans="1:8" ht="27.75" customHeight="1">
      <c r="A6" s="43">
        <v>248</v>
      </c>
      <c r="B6" s="45" t="s">
        <v>77</v>
      </c>
      <c r="C6" s="45" t="s">
        <v>75</v>
      </c>
      <c r="D6" s="43">
        <v>2013</v>
      </c>
      <c r="E6" s="43" t="s">
        <v>80</v>
      </c>
      <c r="F6" s="70">
        <v>0.004090972222222222</v>
      </c>
      <c r="G6" s="69" t="s">
        <v>132</v>
      </c>
      <c r="H6" s="43" t="s">
        <v>133</v>
      </c>
    </row>
    <row r="7" spans="1:8" ht="27.75" customHeight="1">
      <c r="A7" s="43">
        <v>250</v>
      </c>
      <c r="B7" s="89" t="s">
        <v>79</v>
      </c>
      <c r="C7" s="89" t="s">
        <v>75</v>
      </c>
      <c r="D7" s="43">
        <v>2016</v>
      </c>
      <c r="E7" s="43" t="s">
        <v>80</v>
      </c>
      <c r="F7" s="70">
        <v>0.00447037037037037</v>
      </c>
      <c r="G7" s="69" t="s">
        <v>133</v>
      </c>
      <c r="H7" s="43" t="s">
        <v>135</v>
      </c>
    </row>
    <row r="8" spans="1:8" ht="27.75" customHeight="1">
      <c r="A8" s="43">
        <v>253</v>
      </c>
      <c r="B8" s="45" t="s">
        <v>89</v>
      </c>
      <c r="C8" s="45" t="s">
        <v>83</v>
      </c>
      <c r="D8" s="43">
        <v>2012</v>
      </c>
      <c r="E8" s="43" t="s">
        <v>80</v>
      </c>
      <c r="F8" s="70">
        <v>0.004693865740740741</v>
      </c>
      <c r="G8" s="69" t="s">
        <v>134</v>
      </c>
      <c r="H8" s="43" t="s">
        <v>138</v>
      </c>
    </row>
    <row r="9" spans="1:8" ht="27.75" customHeight="1">
      <c r="A9" s="43">
        <v>239</v>
      </c>
      <c r="B9" s="89" t="s">
        <v>109</v>
      </c>
      <c r="C9" s="89" t="s">
        <v>95</v>
      </c>
      <c r="D9" s="43">
        <v>2012</v>
      </c>
      <c r="E9" s="43" t="s">
        <v>80</v>
      </c>
      <c r="F9" s="70">
        <v>0.005681365740740741</v>
      </c>
      <c r="G9" s="69" t="s">
        <v>135</v>
      </c>
      <c r="H9" s="43" t="s">
        <v>140</v>
      </c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5" sqref="A5:G7"/>
    </sheetView>
  </sheetViews>
  <sheetFormatPr defaultColWidth="11.57421875" defaultRowHeight="12.75"/>
  <cols>
    <col min="1" max="1" width="8.57421875" style="0" bestFit="1" customWidth="1"/>
    <col min="2" max="2" width="21.57421875" style="0" bestFit="1" customWidth="1"/>
    <col min="3" max="3" width="18.0039062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95" t="s">
        <v>16</v>
      </c>
      <c r="B1" s="95"/>
      <c r="C1" s="96" t="s">
        <v>37</v>
      </c>
      <c r="D1" s="96"/>
      <c r="E1" s="96"/>
      <c r="F1" s="3" t="s">
        <v>17</v>
      </c>
      <c r="G1" s="102">
        <v>45039</v>
      </c>
      <c r="H1" s="102"/>
    </row>
    <row r="2" spans="1:8" ht="24.75" customHeight="1">
      <c r="A2" s="95" t="s">
        <v>31</v>
      </c>
      <c r="B2" s="95"/>
      <c r="C2" s="3" t="s">
        <v>18</v>
      </c>
      <c r="D2" s="96" t="s">
        <v>71</v>
      </c>
      <c r="E2" s="96"/>
      <c r="F2" s="3" t="s">
        <v>19</v>
      </c>
      <c r="G2" s="96" t="s">
        <v>20</v>
      </c>
      <c r="H2" s="96"/>
    </row>
    <row r="3" spans="1:8" ht="12.75">
      <c r="A3" s="94"/>
      <c r="B3" s="94"/>
      <c r="C3" s="94"/>
      <c r="D3" s="94"/>
      <c r="E3" s="94"/>
      <c r="F3" s="94"/>
      <c r="G3" s="94"/>
      <c r="H3" s="94"/>
    </row>
    <row r="4" spans="1:8" ht="39">
      <c r="A4" s="46" t="s">
        <v>1</v>
      </c>
      <c r="B4" s="47" t="s">
        <v>21</v>
      </c>
      <c r="C4" s="48" t="s">
        <v>3</v>
      </c>
      <c r="D4" s="46" t="s">
        <v>4</v>
      </c>
      <c r="E4" s="46" t="s">
        <v>5</v>
      </c>
      <c r="F4" s="46" t="s">
        <v>22</v>
      </c>
      <c r="G4" s="46" t="s">
        <v>23</v>
      </c>
      <c r="H4" s="49" t="s">
        <v>24</v>
      </c>
    </row>
    <row r="5" spans="1:8" ht="27.75" customHeight="1">
      <c r="A5" s="43">
        <v>251</v>
      </c>
      <c r="B5" s="44" t="s">
        <v>123</v>
      </c>
      <c r="C5" s="44" t="s">
        <v>124</v>
      </c>
      <c r="D5" s="43">
        <v>2011</v>
      </c>
      <c r="E5" s="43" t="s">
        <v>157</v>
      </c>
      <c r="F5" s="70">
        <v>0.003378125</v>
      </c>
      <c r="G5" s="69" t="s">
        <v>131</v>
      </c>
      <c r="H5" s="43" t="s">
        <v>131</v>
      </c>
    </row>
    <row r="6" spans="1:8" ht="27.75" customHeight="1">
      <c r="A6" s="43">
        <v>236</v>
      </c>
      <c r="B6" s="79" t="s">
        <v>101</v>
      </c>
      <c r="C6" s="79" t="s">
        <v>42</v>
      </c>
      <c r="D6" s="71">
        <v>2012</v>
      </c>
      <c r="E6" s="43" t="s">
        <v>157</v>
      </c>
      <c r="F6" s="70">
        <v>0.004093865740740741</v>
      </c>
      <c r="G6" s="69" t="s">
        <v>132</v>
      </c>
      <c r="H6" s="43" t="s">
        <v>134</v>
      </c>
    </row>
    <row r="7" spans="1:8" ht="27.75" customHeight="1">
      <c r="A7" s="71">
        <v>254</v>
      </c>
      <c r="B7" s="44" t="s">
        <v>82</v>
      </c>
      <c r="C7" s="44" t="s">
        <v>83</v>
      </c>
      <c r="D7" s="43">
        <v>2014</v>
      </c>
      <c r="E7" s="43" t="s">
        <v>157</v>
      </c>
      <c r="F7" s="70">
        <v>0.004578587962962963</v>
      </c>
      <c r="G7" s="69" t="s">
        <v>133</v>
      </c>
      <c r="H7" s="43" t="s">
        <v>136</v>
      </c>
    </row>
    <row r="8" spans="1:8" ht="27.75" customHeight="1">
      <c r="A8" s="72"/>
      <c r="B8" s="73"/>
      <c r="C8" s="73"/>
      <c r="D8" s="72"/>
      <c r="E8" s="72"/>
      <c r="F8" s="78"/>
      <c r="G8" s="72"/>
      <c r="H8" s="72"/>
    </row>
    <row r="9" spans="1:8" ht="27.75" customHeight="1">
      <c r="A9" s="8"/>
      <c r="B9" s="9"/>
      <c r="C9" s="9"/>
      <c r="D9" s="8"/>
      <c r="E9" s="8"/>
      <c r="F9" s="30"/>
      <c r="G9" s="8"/>
      <c r="H9" s="8"/>
    </row>
    <row r="10" spans="1:8" ht="27.75" customHeight="1">
      <c r="A10" s="8"/>
      <c r="B10" s="9"/>
      <c r="C10" s="9"/>
      <c r="D10" s="8"/>
      <c r="E10" s="8"/>
      <c r="F10" s="30"/>
      <c r="G10" s="8"/>
      <c r="H10" s="8"/>
    </row>
    <row r="11" spans="1:8" ht="27.75" customHeight="1">
      <c r="A11" s="8"/>
      <c r="B11" s="9"/>
      <c r="C11" s="9"/>
      <c r="D11" s="8"/>
      <c r="E11" s="8"/>
      <c r="F11" s="30"/>
      <c r="G11" s="8"/>
      <c r="H11" s="8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26.28125" style="0" customWidth="1"/>
    <col min="3" max="3" width="21.00390625" style="0" customWidth="1"/>
    <col min="6" max="6" width="11.28125" style="0" customWidth="1"/>
    <col min="7" max="7" width="16.8515625" style="0" customWidth="1"/>
    <col min="8" max="8" width="16.00390625" style="0" customWidth="1"/>
  </cols>
  <sheetData>
    <row r="1" spans="1:8" ht="21" customHeight="1">
      <c r="A1" s="95" t="s">
        <v>16</v>
      </c>
      <c r="B1" s="95"/>
      <c r="C1" s="96" t="s">
        <v>37</v>
      </c>
      <c r="D1" s="96"/>
      <c r="E1" s="96"/>
      <c r="F1" s="3" t="s">
        <v>17</v>
      </c>
      <c r="G1" s="102"/>
      <c r="H1" s="102"/>
    </row>
    <row r="2" spans="1:8" ht="12.75">
      <c r="A2" s="95" t="s">
        <v>35</v>
      </c>
      <c r="B2" s="95"/>
      <c r="C2" s="3" t="s">
        <v>18</v>
      </c>
      <c r="D2" s="96" t="s">
        <v>72</v>
      </c>
      <c r="E2" s="96"/>
      <c r="F2" s="3" t="s">
        <v>19</v>
      </c>
      <c r="G2" s="96" t="s">
        <v>20</v>
      </c>
      <c r="H2" s="96"/>
    </row>
    <row r="3" spans="1:8" ht="12.75">
      <c r="A3" s="103"/>
      <c r="B3" s="103"/>
      <c r="C3" s="103"/>
      <c r="D3" s="103"/>
      <c r="E3" s="103"/>
      <c r="F3" s="103"/>
      <c r="G3" s="103"/>
      <c r="H3" s="103"/>
    </row>
    <row r="4" spans="1:8" ht="12.75">
      <c r="A4" s="109" t="s">
        <v>1</v>
      </c>
      <c r="B4" s="110" t="s">
        <v>21</v>
      </c>
      <c r="C4" s="111" t="s">
        <v>3</v>
      </c>
      <c r="D4" s="109" t="s">
        <v>4</v>
      </c>
      <c r="E4" s="109" t="s">
        <v>5</v>
      </c>
      <c r="F4" s="109" t="s">
        <v>22</v>
      </c>
      <c r="G4" s="109" t="s">
        <v>23</v>
      </c>
      <c r="H4" s="112" t="s">
        <v>24</v>
      </c>
    </row>
    <row r="5" spans="1:8" ht="33" customHeight="1">
      <c r="A5" s="43">
        <v>262</v>
      </c>
      <c r="B5" s="44" t="s">
        <v>86</v>
      </c>
      <c r="C5" s="44" t="s">
        <v>42</v>
      </c>
      <c r="D5" s="43">
        <v>2010</v>
      </c>
      <c r="E5" s="43" t="s">
        <v>87</v>
      </c>
      <c r="F5" s="70" t="s">
        <v>114</v>
      </c>
      <c r="G5" s="70" t="s">
        <v>114</v>
      </c>
      <c r="H5" s="43" t="s">
        <v>114</v>
      </c>
    </row>
    <row r="6" spans="1:8" ht="32.25" customHeight="1">
      <c r="A6" s="43"/>
      <c r="B6" s="45" t="s">
        <v>88</v>
      </c>
      <c r="C6" s="45" t="s">
        <v>83</v>
      </c>
      <c r="D6" s="43">
        <v>2010</v>
      </c>
      <c r="E6" s="43" t="s">
        <v>87</v>
      </c>
      <c r="F6" s="70" t="s">
        <v>114</v>
      </c>
      <c r="G6" s="70" t="s">
        <v>114</v>
      </c>
      <c r="H6" s="43" t="s">
        <v>114</v>
      </c>
    </row>
    <row r="7" spans="5:8" ht="27.75" customHeight="1">
      <c r="E7" s="72"/>
      <c r="F7" s="78"/>
      <c r="G7" s="72"/>
      <c r="H7" s="72"/>
    </row>
    <row r="8" spans="5:8" ht="34.5" customHeight="1">
      <c r="E8" s="8"/>
      <c r="F8" s="30"/>
      <c r="G8" s="8"/>
      <c r="H8" s="8"/>
    </row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5" sqref="A5:G5"/>
    </sheetView>
  </sheetViews>
  <sheetFormatPr defaultColWidth="9.140625" defaultRowHeight="12.75"/>
  <cols>
    <col min="2" max="2" width="26.28125" style="0" customWidth="1"/>
    <col min="3" max="3" width="21.00390625" style="0" customWidth="1"/>
    <col min="6" max="6" width="11.28125" style="0" customWidth="1"/>
  </cols>
  <sheetData>
    <row r="1" spans="1:8" ht="21.75" customHeight="1">
      <c r="A1" s="95" t="s">
        <v>16</v>
      </c>
      <c r="B1" s="95"/>
      <c r="C1" s="96" t="s">
        <v>37</v>
      </c>
      <c r="D1" s="96"/>
      <c r="E1" s="96"/>
      <c r="F1" s="3" t="s">
        <v>17</v>
      </c>
      <c r="G1" s="106"/>
      <c r="H1" s="106"/>
    </row>
    <row r="2" spans="1:8" ht="25.5" customHeight="1">
      <c r="A2" s="95" t="s">
        <v>36</v>
      </c>
      <c r="B2" s="95"/>
      <c r="C2" s="3" t="s">
        <v>18</v>
      </c>
      <c r="D2" s="96" t="s">
        <v>72</v>
      </c>
      <c r="E2" s="96"/>
      <c r="F2" s="3" t="s">
        <v>19</v>
      </c>
      <c r="G2" s="96" t="s">
        <v>20</v>
      </c>
      <c r="H2" s="96"/>
    </row>
    <row r="3" spans="1:8" ht="12.75">
      <c r="A3" s="103"/>
      <c r="B3" s="103"/>
      <c r="C3" s="103"/>
      <c r="D3" s="103"/>
      <c r="E3" s="103"/>
      <c r="F3" s="103"/>
      <c r="G3" s="103"/>
      <c r="H3" s="103"/>
    </row>
    <row r="4" spans="1:8" ht="26.25">
      <c r="A4" s="109" t="s">
        <v>1</v>
      </c>
      <c r="B4" s="110" t="s">
        <v>21</v>
      </c>
      <c r="C4" s="111" t="s">
        <v>3</v>
      </c>
      <c r="D4" s="109" t="s">
        <v>4</v>
      </c>
      <c r="E4" s="109" t="s">
        <v>5</v>
      </c>
      <c r="F4" s="109" t="s">
        <v>22</v>
      </c>
      <c r="G4" s="109" t="s">
        <v>23</v>
      </c>
      <c r="H4" s="112" t="s">
        <v>24</v>
      </c>
    </row>
    <row r="5" spans="1:8" ht="33" customHeight="1">
      <c r="A5" s="45">
        <v>259</v>
      </c>
      <c r="B5" s="45" t="s">
        <v>102</v>
      </c>
      <c r="C5" s="45" t="s">
        <v>42</v>
      </c>
      <c r="D5" s="45">
        <v>2010</v>
      </c>
      <c r="E5" s="71" t="s">
        <v>158</v>
      </c>
      <c r="F5" s="70">
        <v>0.004932986111111111</v>
      </c>
      <c r="G5" s="43" t="s">
        <v>131</v>
      </c>
      <c r="H5" s="43" t="s">
        <v>139</v>
      </c>
    </row>
    <row r="6" ht="32.25" customHeight="1"/>
    <row r="7" ht="27.75" customHeight="1"/>
    <row r="8" ht="34.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24.140625" style="0" customWidth="1"/>
    <col min="2" max="2" width="13.421875" style="0" customWidth="1"/>
    <col min="3" max="3" width="11.57421875" style="1" customWidth="1"/>
    <col min="4" max="4" width="26.7109375" style="0" customWidth="1"/>
    <col min="5" max="5" width="13.140625" style="81" customWidth="1"/>
    <col min="6" max="6" width="8.8515625" style="1" customWidth="1"/>
  </cols>
  <sheetData>
    <row r="1" spans="1:6" ht="18" thickBot="1">
      <c r="A1" s="107" t="s">
        <v>73</v>
      </c>
      <c r="B1" s="107"/>
      <c r="C1" s="107"/>
      <c r="D1" s="107"/>
      <c r="E1" s="107"/>
      <c r="F1" s="107"/>
    </row>
    <row r="2" spans="1:6" ht="18" thickBot="1">
      <c r="A2" s="107" t="s">
        <v>58</v>
      </c>
      <c r="B2" s="107"/>
      <c r="C2" s="107"/>
      <c r="D2" s="107"/>
      <c r="E2" s="107"/>
      <c r="F2" s="107"/>
    </row>
    <row r="3" spans="1:6" s="80" customFormat="1" ht="13.5" thickBot="1">
      <c r="A3" s="82" t="s">
        <v>2</v>
      </c>
      <c r="B3" s="82" t="s">
        <v>55</v>
      </c>
      <c r="C3" s="84" t="s">
        <v>56</v>
      </c>
      <c r="D3" s="83" t="s">
        <v>59</v>
      </c>
      <c r="E3" s="84" t="s">
        <v>57</v>
      </c>
      <c r="F3" s="84" t="s">
        <v>46</v>
      </c>
    </row>
    <row r="4" spans="1:6" ht="13.5" thickBot="1">
      <c r="A4" s="85" t="s">
        <v>181</v>
      </c>
      <c r="B4" s="85" t="s">
        <v>182</v>
      </c>
      <c r="C4" s="87" t="s">
        <v>165</v>
      </c>
      <c r="D4" s="85" t="s">
        <v>183</v>
      </c>
      <c r="E4" s="86">
        <v>190</v>
      </c>
      <c r="F4" s="119" t="s">
        <v>131</v>
      </c>
    </row>
    <row r="5" spans="1:6" ht="13.5" thickBot="1">
      <c r="A5" s="85" t="s">
        <v>167</v>
      </c>
      <c r="B5" s="85" t="s">
        <v>164</v>
      </c>
      <c r="C5" s="87" t="s">
        <v>168</v>
      </c>
      <c r="D5" s="85" t="s">
        <v>169</v>
      </c>
      <c r="E5" s="86">
        <v>185</v>
      </c>
      <c r="F5" s="119" t="s">
        <v>132</v>
      </c>
    </row>
    <row r="6" spans="1:6" ht="13.5" thickBot="1">
      <c r="A6" s="85" t="s">
        <v>191</v>
      </c>
      <c r="B6" s="85" t="s">
        <v>95</v>
      </c>
      <c r="C6" s="87" t="s">
        <v>172</v>
      </c>
      <c r="D6" s="85" t="s">
        <v>192</v>
      </c>
      <c r="E6" s="86">
        <v>185</v>
      </c>
      <c r="F6" s="119" t="s">
        <v>133</v>
      </c>
    </row>
    <row r="7" spans="1:6" ht="13.5" thickBot="1">
      <c r="A7" s="85" t="s">
        <v>170</v>
      </c>
      <c r="B7" s="85" t="s">
        <v>171</v>
      </c>
      <c r="C7" s="87" t="s">
        <v>172</v>
      </c>
      <c r="D7" s="85" t="s">
        <v>173</v>
      </c>
      <c r="E7" s="86">
        <v>175</v>
      </c>
      <c r="F7" s="119" t="s">
        <v>134</v>
      </c>
    </row>
    <row r="8" spans="1:6" ht="13.5" thickBot="1">
      <c r="A8" s="85" t="s">
        <v>224</v>
      </c>
      <c r="B8" s="85" t="s">
        <v>225</v>
      </c>
      <c r="C8" s="87" t="s">
        <v>168</v>
      </c>
      <c r="D8" s="85" t="s">
        <v>226</v>
      </c>
      <c r="E8" s="86">
        <v>175</v>
      </c>
      <c r="F8" s="119" t="s">
        <v>135</v>
      </c>
    </row>
    <row r="9" spans="1:6" ht="13.5" thickBot="1">
      <c r="A9" s="85" t="s">
        <v>210</v>
      </c>
      <c r="B9" s="85" t="s">
        <v>149</v>
      </c>
      <c r="C9" s="87" t="s">
        <v>175</v>
      </c>
      <c r="D9" s="85" t="s">
        <v>211</v>
      </c>
      <c r="E9" s="86">
        <v>175</v>
      </c>
      <c r="F9" s="119" t="s">
        <v>136</v>
      </c>
    </row>
    <row r="10" spans="1:6" ht="13.5" thickBot="1">
      <c r="A10" s="85" t="s">
        <v>202</v>
      </c>
      <c r="B10" s="85" t="s">
        <v>95</v>
      </c>
      <c r="C10" s="87" t="s">
        <v>165</v>
      </c>
      <c r="D10" s="85" t="s">
        <v>203</v>
      </c>
      <c r="E10" s="86">
        <v>165</v>
      </c>
      <c r="F10" s="119" t="s">
        <v>138</v>
      </c>
    </row>
    <row r="11" spans="1:6" ht="13.5" thickBot="1">
      <c r="A11" s="85" t="s">
        <v>177</v>
      </c>
      <c r="B11" s="85" t="s">
        <v>95</v>
      </c>
      <c r="C11" s="87" t="s">
        <v>165</v>
      </c>
      <c r="D11" s="85" t="s">
        <v>178</v>
      </c>
      <c r="E11" s="86">
        <v>160</v>
      </c>
      <c r="F11" s="119" t="s">
        <v>139</v>
      </c>
    </row>
    <row r="12" spans="1:6" ht="13.5" thickBot="1">
      <c r="A12" s="85" t="s">
        <v>184</v>
      </c>
      <c r="B12" s="85" t="s">
        <v>182</v>
      </c>
      <c r="C12" s="87" t="s">
        <v>172</v>
      </c>
      <c r="D12" s="85" t="s">
        <v>185</v>
      </c>
      <c r="E12" s="88">
        <v>160</v>
      </c>
      <c r="F12" s="119" t="s">
        <v>140</v>
      </c>
    </row>
    <row r="13" spans="1:6" ht="13.5" thickBot="1">
      <c r="A13" s="85" t="s">
        <v>189</v>
      </c>
      <c r="B13" s="85" t="s">
        <v>187</v>
      </c>
      <c r="C13" s="87" t="s">
        <v>172</v>
      </c>
      <c r="D13" s="85" t="s">
        <v>190</v>
      </c>
      <c r="E13" s="86">
        <v>157</v>
      </c>
      <c r="F13" s="119" t="s">
        <v>141</v>
      </c>
    </row>
    <row r="14" spans="1:6" ht="13.5" thickBot="1">
      <c r="A14" s="85" t="s">
        <v>174</v>
      </c>
      <c r="B14" s="85" t="s">
        <v>171</v>
      </c>
      <c r="C14" s="87" t="s">
        <v>175</v>
      </c>
      <c r="D14" s="85" t="s">
        <v>176</v>
      </c>
      <c r="E14" s="86">
        <v>157</v>
      </c>
      <c r="F14" s="119" t="s">
        <v>142</v>
      </c>
    </row>
    <row r="15" spans="1:6" ht="13.5" thickBot="1">
      <c r="A15" s="85" t="s">
        <v>179</v>
      </c>
      <c r="B15" s="85" t="s">
        <v>95</v>
      </c>
      <c r="C15" s="87" t="s">
        <v>172</v>
      </c>
      <c r="D15" s="85" t="s">
        <v>180</v>
      </c>
      <c r="E15" s="86">
        <v>155</v>
      </c>
      <c r="F15" s="119" t="s">
        <v>143</v>
      </c>
    </row>
    <row r="16" spans="1:6" ht="13.5" thickBot="1">
      <c r="A16" s="85" t="s">
        <v>163</v>
      </c>
      <c r="B16" s="85" t="s">
        <v>164</v>
      </c>
      <c r="C16" s="87" t="s">
        <v>165</v>
      </c>
      <c r="D16" s="85" t="s">
        <v>166</v>
      </c>
      <c r="E16" s="86">
        <v>155</v>
      </c>
      <c r="F16" s="119" t="s">
        <v>144</v>
      </c>
    </row>
    <row r="17" spans="1:6" ht="13.5" thickBot="1">
      <c r="A17" s="85" t="s">
        <v>193</v>
      </c>
      <c r="B17" s="85" t="s">
        <v>197</v>
      </c>
      <c r="C17" s="87" t="s">
        <v>175</v>
      </c>
      <c r="D17" s="85" t="s">
        <v>194</v>
      </c>
      <c r="E17" s="86">
        <v>155</v>
      </c>
      <c r="F17" s="119" t="s">
        <v>145</v>
      </c>
    </row>
    <row r="18" spans="1:6" ht="13.5" thickBot="1">
      <c r="A18" s="85" t="s">
        <v>186</v>
      </c>
      <c r="B18" s="85" t="s">
        <v>187</v>
      </c>
      <c r="C18" s="87" t="s">
        <v>175</v>
      </c>
      <c r="D18" s="85" t="s">
        <v>188</v>
      </c>
      <c r="E18" s="86">
        <v>150</v>
      </c>
      <c r="F18" s="119" t="s">
        <v>146</v>
      </c>
    </row>
    <row r="19" spans="1:6" ht="13.5" thickBot="1">
      <c r="A19" s="85" t="s">
        <v>214</v>
      </c>
      <c r="B19" s="85" t="s">
        <v>187</v>
      </c>
      <c r="C19" s="87" t="s">
        <v>168</v>
      </c>
      <c r="D19" s="85" t="s">
        <v>215</v>
      </c>
      <c r="E19" s="86">
        <v>150</v>
      </c>
      <c r="F19" s="119" t="s">
        <v>147</v>
      </c>
    </row>
    <row r="20" spans="1:6" ht="13.5" thickBot="1">
      <c r="A20" s="85" t="s">
        <v>204</v>
      </c>
      <c r="B20" s="85" t="s">
        <v>205</v>
      </c>
      <c r="C20" s="87" t="s">
        <v>172</v>
      </c>
      <c r="D20" s="85" t="s">
        <v>206</v>
      </c>
      <c r="E20" s="86">
        <v>150</v>
      </c>
      <c r="F20" s="119" t="s">
        <v>227</v>
      </c>
    </row>
    <row r="21" spans="1:6" ht="13.5" thickBot="1">
      <c r="A21" s="85" t="s">
        <v>195</v>
      </c>
      <c r="B21" s="85" t="s">
        <v>196</v>
      </c>
      <c r="C21" s="87" t="s">
        <v>175</v>
      </c>
      <c r="D21" s="85" t="s">
        <v>198</v>
      </c>
      <c r="E21" s="86">
        <v>140</v>
      </c>
      <c r="F21" s="119" t="s">
        <v>228</v>
      </c>
    </row>
    <row r="22" spans="1:6" ht="13.5" thickBot="1">
      <c r="A22" s="85" t="s">
        <v>216</v>
      </c>
      <c r="B22" s="85" t="s">
        <v>217</v>
      </c>
      <c r="C22" s="87" t="s">
        <v>200</v>
      </c>
      <c r="D22" s="85" t="s">
        <v>218</v>
      </c>
      <c r="E22" s="86">
        <v>125</v>
      </c>
      <c r="F22" s="119" t="s">
        <v>229</v>
      </c>
    </row>
    <row r="23" spans="1:6" ht="13.5" thickBot="1">
      <c r="A23" s="85" t="s">
        <v>212</v>
      </c>
      <c r="B23" s="85" t="s">
        <v>149</v>
      </c>
      <c r="C23" s="87" t="s">
        <v>200</v>
      </c>
      <c r="D23" s="85" t="s">
        <v>213</v>
      </c>
      <c r="E23" s="86">
        <v>120</v>
      </c>
      <c r="F23" s="119" t="s">
        <v>230</v>
      </c>
    </row>
    <row r="24" spans="1:6" ht="13.5" thickBot="1">
      <c r="A24" s="85" t="s">
        <v>207</v>
      </c>
      <c r="B24" s="85" t="s">
        <v>187</v>
      </c>
      <c r="C24" s="87" t="s">
        <v>208</v>
      </c>
      <c r="D24" s="85" t="s">
        <v>209</v>
      </c>
      <c r="E24" s="86">
        <v>120</v>
      </c>
      <c r="F24" s="119" t="s">
        <v>231</v>
      </c>
    </row>
    <row r="25" spans="1:6" ht="13.5" thickBot="1">
      <c r="A25" s="85" t="s">
        <v>199</v>
      </c>
      <c r="B25" s="85" t="s">
        <v>149</v>
      </c>
      <c r="C25" s="87" t="s">
        <v>200</v>
      </c>
      <c r="D25" s="85" t="s">
        <v>201</v>
      </c>
      <c r="E25" s="86">
        <v>120</v>
      </c>
      <c r="F25" s="119" t="s">
        <v>232</v>
      </c>
    </row>
    <row r="26" spans="1:6" ht="13.5" thickBot="1">
      <c r="A26" s="85" t="s">
        <v>219</v>
      </c>
      <c r="B26" s="85" t="s">
        <v>187</v>
      </c>
      <c r="C26" s="87" t="s">
        <v>165</v>
      </c>
      <c r="D26" s="85" t="s">
        <v>220</v>
      </c>
      <c r="E26" s="86">
        <v>110</v>
      </c>
      <c r="F26" s="119" t="s">
        <v>233</v>
      </c>
    </row>
    <row r="27" spans="1:6" ht="13.5" thickBot="1">
      <c r="A27" s="85" t="s">
        <v>221</v>
      </c>
      <c r="B27" s="85" t="s">
        <v>164</v>
      </c>
      <c r="C27" s="87" t="s">
        <v>222</v>
      </c>
      <c r="D27" s="85" t="s">
        <v>223</v>
      </c>
      <c r="E27" s="86">
        <v>90</v>
      </c>
      <c r="F27" s="119" t="s">
        <v>234</v>
      </c>
    </row>
    <row r="28" spans="1:6" ht="13.5" thickBot="1">
      <c r="A28" s="85"/>
      <c r="B28" s="85"/>
      <c r="C28" s="87"/>
      <c r="D28" s="85"/>
      <c r="E28" s="86"/>
      <c r="F28" s="87"/>
    </row>
    <row r="29" spans="1:6" ht="13.5" thickBot="1">
      <c r="A29" s="85"/>
      <c r="B29" s="85"/>
      <c r="C29" s="87"/>
      <c r="D29" s="85"/>
      <c r="E29" s="86"/>
      <c r="F29" s="87"/>
    </row>
    <row r="30" spans="1:6" ht="13.5" thickBot="1">
      <c r="A30" s="85"/>
      <c r="B30" s="85"/>
      <c r="C30" s="87"/>
      <c r="D30" s="85"/>
      <c r="E30" s="86"/>
      <c r="F30" s="87"/>
    </row>
    <row r="31" spans="1:6" ht="13.5" thickBot="1">
      <c r="A31" s="85"/>
      <c r="B31" s="85"/>
      <c r="C31" s="87"/>
      <c r="D31" s="85"/>
      <c r="E31" s="86"/>
      <c r="F31" s="87"/>
    </row>
    <row r="32" spans="1:6" ht="13.5" thickBot="1">
      <c r="A32" s="85"/>
      <c r="B32" s="85"/>
      <c r="C32" s="87"/>
      <c r="D32" s="85"/>
      <c r="E32" s="86"/>
      <c r="F32" s="87"/>
    </row>
    <row r="33" spans="1:6" ht="13.5" thickBot="1">
      <c r="A33" s="85"/>
      <c r="B33" s="85"/>
      <c r="C33" s="87"/>
      <c r="D33" s="85"/>
      <c r="E33" s="86"/>
      <c r="F33" s="87"/>
    </row>
    <row r="34" spans="1:6" ht="13.5" thickBot="1">
      <c r="A34" s="85"/>
      <c r="B34" s="85"/>
      <c r="C34" s="87"/>
      <c r="D34" s="85"/>
      <c r="E34" s="86"/>
      <c r="F34" s="87"/>
    </row>
    <row r="35" spans="1:6" ht="13.5" thickBot="1">
      <c r="A35" s="85"/>
      <c r="B35" s="85"/>
      <c r="C35" s="87"/>
      <c r="D35" s="85"/>
      <c r="E35" s="86"/>
      <c r="F35" s="87"/>
    </row>
    <row r="36" spans="1:6" ht="13.5" thickBot="1">
      <c r="A36" s="85"/>
      <c r="B36" s="85"/>
      <c r="C36" s="87"/>
      <c r="D36" s="85"/>
      <c r="E36" s="88"/>
      <c r="F36" s="87"/>
    </row>
    <row r="37" spans="1:6" ht="13.5" thickBot="1">
      <c r="A37" s="85"/>
      <c r="B37" s="85"/>
      <c r="C37" s="87"/>
      <c r="D37" s="85"/>
      <c r="E37" s="86"/>
      <c r="F37" s="87"/>
    </row>
    <row r="38" spans="1:6" ht="13.5" thickBot="1">
      <c r="A38" s="85"/>
      <c r="B38" s="85"/>
      <c r="C38" s="87"/>
      <c r="D38" s="85"/>
      <c r="E38" s="86"/>
      <c r="F38" s="87"/>
    </row>
    <row r="39" spans="1:6" ht="13.5" thickBot="1">
      <c r="A39" s="85"/>
      <c r="B39" s="85"/>
      <c r="C39" s="87"/>
      <c r="D39" s="85"/>
      <c r="E39" s="86"/>
      <c r="F39" s="87"/>
    </row>
    <row r="40" spans="1:6" ht="13.5" thickBot="1">
      <c r="A40" s="85"/>
      <c r="B40" s="85"/>
      <c r="C40" s="87"/>
      <c r="D40" s="85"/>
      <c r="E40" s="86"/>
      <c r="F40" s="87"/>
    </row>
    <row r="41" spans="1:6" ht="13.5" thickBot="1">
      <c r="A41" s="85"/>
      <c r="B41" s="85"/>
      <c r="C41" s="87"/>
      <c r="D41" s="85"/>
      <c r="E41" s="86"/>
      <c r="F41" s="87"/>
    </row>
    <row r="42" spans="1:6" ht="13.5" thickBot="1">
      <c r="A42" s="85"/>
      <c r="B42" s="85"/>
      <c r="C42" s="87"/>
      <c r="D42" s="85"/>
      <c r="E42" s="86"/>
      <c r="F42" s="87"/>
    </row>
    <row r="43" spans="1:6" ht="13.5" thickBot="1">
      <c r="A43" s="85"/>
      <c r="B43" s="85"/>
      <c r="C43" s="87"/>
      <c r="D43" s="85"/>
      <c r="E43" s="86"/>
      <c r="F43" s="87"/>
    </row>
    <row r="44" spans="1:6" ht="13.5" thickBot="1">
      <c r="A44" s="85"/>
      <c r="B44" s="85"/>
      <c r="C44" s="87"/>
      <c r="D44" s="85"/>
      <c r="E44" s="86"/>
      <c r="F44" s="87"/>
    </row>
    <row r="45" spans="1:6" ht="13.5" thickBot="1">
      <c r="A45" s="85"/>
      <c r="B45" s="85"/>
      <c r="C45" s="87"/>
      <c r="D45" s="85"/>
      <c r="E45" s="86"/>
      <c r="F45" s="87"/>
    </row>
    <row r="46" spans="1:6" ht="13.5" thickBot="1">
      <c r="A46" s="85"/>
      <c r="B46" s="85"/>
      <c r="C46" s="87"/>
      <c r="D46" s="85"/>
      <c r="E46" s="86"/>
      <c r="F46" s="87"/>
    </row>
    <row r="47" spans="1:6" ht="13.5" thickBot="1">
      <c r="A47" s="85"/>
      <c r="B47" s="85"/>
      <c r="C47" s="87"/>
      <c r="D47" s="85"/>
      <c r="E47" s="86"/>
      <c r="F47" s="87"/>
    </row>
    <row r="48" spans="1:6" ht="13.5" thickBot="1">
      <c r="A48" s="85"/>
      <c r="B48" s="85"/>
      <c r="C48" s="87"/>
      <c r="D48" s="85"/>
      <c r="E48" s="86"/>
      <c r="F48" s="87"/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27" sqref="B27"/>
    </sheetView>
  </sheetViews>
  <sheetFormatPr defaultColWidth="11.57421875" defaultRowHeight="12.75"/>
  <cols>
    <col min="1" max="1" width="10.7109375" style="15" bestFit="1" customWidth="1"/>
    <col min="2" max="2" width="9.421875" style="1" bestFit="1" customWidth="1"/>
    <col min="3" max="3" width="22.00390625" style="0" bestFit="1" customWidth="1"/>
    <col min="4" max="4" width="25.7109375" style="16" customWidth="1"/>
    <col min="5" max="5" width="8.57421875" style="1" bestFit="1" customWidth="1"/>
    <col min="6" max="6" width="9.421875" style="17" bestFit="1" customWidth="1"/>
    <col min="7" max="9" width="11.57421875" style="1" customWidth="1"/>
    <col min="10" max="11" width="18.7109375" style="12" bestFit="1" customWidth="1"/>
    <col min="12" max="12" width="12.140625" style="13" customWidth="1"/>
  </cols>
  <sheetData>
    <row r="1" spans="1:14" s="21" customFormat="1" ht="21" customHeight="1">
      <c r="A1" s="90" t="s">
        <v>155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N1" s="39"/>
    </row>
    <row r="2" spans="1:256" s="11" customFormat="1" ht="20.25" customHeight="1">
      <c r="A2" s="18" t="s">
        <v>0</v>
      </c>
      <c r="B2" s="22" t="s">
        <v>1</v>
      </c>
      <c r="C2" s="23" t="s">
        <v>2</v>
      </c>
      <c r="D2" s="24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5" t="s">
        <v>9</v>
      </c>
      <c r="K2" s="25" t="s">
        <v>10</v>
      </c>
      <c r="L2" s="26" t="s">
        <v>11</v>
      </c>
      <c r="N2" s="36"/>
      <c r="IV2"/>
    </row>
    <row r="3" spans="1:256" s="11" customFormat="1" ht="15" customHeight="1">
      <c r="A3" s="19" t="s">
        <v>131</v>
      </c>
      <c r="B3" s="8">
        <v>27</v>
      </c>
      <c r="C3" s="42" t="s">
        <v>90</v>
      </c>
      <c r="D3" s="32" t="s">
        <v>91</v>
      </c>
      <c r="E3" s="54">
        <v>2001</v>
      </c>
      <c r="F3" s="54" t="s">
        <v>38</v>
      </c>
      <c r="G3" s="30">
        <f>A!B12</f>
        <v>0.004817592592592593</v>
      </c>
      <c r="H3" s="37">
        <f>B!D12</f>
        <v>0.003915509259259258</v>
      </c>
      <c r="I3" s="37">
        <f>C!D12</f>
        <v>0.0010006944444444438</v>
      </c>
      <c r="J3" s="40">
        <v>0.00010416666666666667</v>
      </c>
      <c r="K3" s="37">
        <f aca="true" t="shared" si="0" ref="K3:K18">G3+H3+I3-J3</f>
        <v>0.009629629629629629</v>
      </c>
      <c r="L3" s="14" t="s">
        <v>131</v>
      </c>
      <c r="M3" s="35"/>
      <c r="N3" s="36"/>
      <c r="IV3" s="38"/>
    </row>
    <row r="4" spans="1:256" s="11" customFormat="1" ht="15" customHeight="1">
      <c r="A4" s="19" t="s">
        <v>132</v>
      </c>
      <c r="B4" s="35">
        <v>31</v>
      </c>
      <c r="C4" s="20" t="s">
        <v>117</v>
      </c>
      <c r="D4" s="32" t="s">
        <v>118</v>
      </c>
      <c r="E4" s="8">
        <v>1976</v>
      </c>
      <c r="F4" s="2" t="s">
        <v>112</v>
      </c>
      <c r="G4" s="30">
        <f>A!B9</f>
        <v>0.004771064814814815</v>
      </c>
      <c r="H4" s="37">
        <f>B!D9</f>
        <v>0.003908333333333337</v>
      </c>
      <c r="I4" s="37">
        <f>C!D9</f>
        <v>0.00129155092592593</v>
      </c>
      <c r="J4" s="40">
        <v>0.00011574074074074075</v>
      </c>
      <c r="K4" s="37">
        <f t="shared" si="0"/>
        <v>0.00985520833333334</v>
      </c>
      <c r="L4" s="14" t="s">
        <v>131</v>
      </c>
      <c r="M4" s="35"/>
      <c r="N4" s="36"/>
      <c r="IV4" s="38"/>
    </row>
    <row r="5" spans="1:256" s="11" customFormat="1" ht="15" customHeight="1">
      <c r="A5" s="19" t="s">
        <v>133</v>
      </c>
      <c r="B5" s="35">
        <v>2</v>
      </c>
      <c r="C5" s="42" t="s">
        <v>53</v>
      </c>
      <c r="D5" s="32" t="s">
        <v>62</v>
      </c>
      <c r="E5" s="8">
        <v>1965</v>
      </c>
      <c r="F5" s="8" t="s">
        <v>20</v>
      </c>
      <c r="G5" s="30">
        <f>A!B16</f>
        <v>0.005132638888888889</v>
      </c>
      <c r="H5" s="37">
        <f>B!D16</f>
        <v>0.004105092592592591</v>
      </c>
      <c r="I5" s="37">
        <f>C!D16</f>
        <v>0.0009745370370370359</v>
      </c>
      <c r="J5" s="40">
        <v>5.787037037037037E-05</v>
      </c>
      <c r="K5" s="37">
        <f t="shared" si="0"/>
        <v>0.010154398148148145</v>
      </c>
      <c r="L5" s="37" t="s">
        <v>131</v>
      </c>
      <c r="M5" s="35"/>
      <c r="N5" s="36"/>
      <c r="IV5" s="38"/>
    </row>
    <row r="6" spans="1:256" s="11" customFormat="1" ht="15" customHeight="1">
      <c r="A6" s="19" t="s">
        <v>134</v>
      </c>
      <c r="B6" s="8">
        <v>33</v>
      </c>
      <c r="C6" s="42" t="s">
        <v>120</v>
      </c>
      <c r="D6" s="32"/>
      <c r="E6" s="8">
        <v>1991</v>
      </c>
      <c r="F6" s="2" t="s">
        <v>38</v>
      </c>
      <c r="G6" s="30">
        <f>A!B7</f>
        <v>0.005051157407407408</v>
      </c>
      <c r="H6" s="37">
        <f>B!D7</f>
        <v>0.004056018518518517</v>
      </c>
      <c r="I6" s="37">
        <f>C!D7</f>
        <v>0.0011365740740740728</v>
      </c>
      <c r="J6" s="40">
        <v>2.3148148148148147E-05</v>
      </c>
      <c r="K6" s="37">
        <f t="shared" si="0"/>
        <v>0.010220601851851849</v>
      </c>
      <c r="L6" s="14" t="s">
        <v>132</v>
      </c>
      <c r="M6" s="35"/>
      <c r="N6" s="36"/>
      <c r="IV6" s="38"/>
    </row>
    <row r="7" spans="1:14" ht="15" customHeight="1">
      <c r="A7" s="19" t="s">
        <v>135</v>
      </c>
      <c r="B7" s="35">
        <v>24</v>
      </c>
      <c r="C7" s="10" t="s">
        <v>60</v>
      </c>
      <c r="D7" s="10" t="s">
        <v>61</v>
      </c>
      <c r="E7" s="2">
        <v>1991</v>
      </c>
      <c r="F7" s="2" t="s">
        <v>38</v>
      </c>
      <c r="G7" s="30">
        <f>A!B15</f>
        <v>0.005357638888888888</v>
      </c>
      <c r="H7" s="37">
        <f>B!D15</f>
        <v>0.004307175925925922</v>
      </c>
      <c r="I7" s="37">
        <f>C!D15</f>
        <v>0.0011121527777777744</v>
      </c>
      <c r="J7" s="40"/>
      <c r="K7" s="37">
        <f t="shared" si="0"/>
        <v>0.010776967592592585</v>
      </c>
      <c r="L7" s="14" t="s">
        <v>133</v>
      </c>
      <c r="M7" s="35"/>
      <c r="N7" s="36"/>
    </row>
    <row r="8" spans="1:14" ht="15" customHeight="1">
      <c r="A8" s="19" t="s">
        <v>136</v>
      </c>
      <c r="B8" s="35">
        <v>1</v>
      </c>
      <c r="C8" s="10" t="s">
        <v>41</v>
      </c>
      <c r="D8" s="10" t="s">
        <v>42</v>
      </c>
      <c r="E8" s="2">
        <v>1972</v>
      </c>
      <c r="F8" s="2" t="s">
        <v>20</v>
      </c>
      <c r="G8" s="30">
        <f>A!B17</f>
        <v>0.0054429398148148145</v>
      </c>
      <c r="H8" s="37">
        <f>B!D17</f>
        <v>0.004662500000000001</v>
      </c>
      <c r="I8" s="37">
        <f>C!D17</f>
        <v>0.001050115740740742</v>
      </c>
      <c r="J8" s="40">
        <v>1.1574074074074073E-05</v>
      </c>
      <c r="K8" s="37">
        <f t="shared" si="0"/>
        <v>0.011143981481481484</v>
      </c>
      <c r="L8" s="37" t="s">
        <v>132</v>
      </c>
      <c r="M8" s="8"/>
      <c r="N8" s="36"/>
    </row>
    <row r="9" spans="1:14" ht="16.5" customHeight="1">
      <c r="A9" s="19" t="s">
        <v>138</v>
      </c>
      <c r="B9" s="8">
        <v>32</v>
      </c>
      <c r="C9" s="42" t="s">
        <v>119</v>
      </c>
      <c r="D9" s="32" t="s">
        <v>127</v>
      </c>
      <c r="E9" s="8">
        <v>1973</v>
      </c>
      <c r="F9" s="2" t="s">
        <v>20</v>
      </c>
      <c r="G9" s="30">
        <f>A!B8</f>
        <v>0.005674537037037037</v>
      </c>
      <c r="H9" s="37">
        <f>B!D8</f>
        <v>0.0045817129629629645</v>
      </c>
      <c r="I9" s="37">
        <f>C!D8</f>
        <v>0.001143865740740742</v>
      </c>
      <c r="J9" s="40"/>
      <c r="K9" s="37">
        <f t="shared" si="0"/>
        <v>0.011400115740740744</v>
      </c>
      <c r="L9" s="37" t="s">
        <v>133</v>
      </c>
      <c r="M9" s="8"/>
      <c r="N9" s="36"/>
    </row>
    <row r="10" spans="1:14" ht="13.5" customHeight="1">
      <c r="A10" s="19" t="s">
        <v>139</v>
      </c>
      <c r="B10" s="8">
        <v>35</v>
      </c>
      <c r="C10" s="42" t="s">
        <v>121</v>
      </c>
      <c r="D10" s="32" t="s">
        <v>122</v>
      </c>
      <c r="E10" s="8">
        <v>1996</v>
      </c>
      <c r="F10" s="2" t="s">
        <v>38</v>
      </c>
      <c r="G10" s="30">
        <f>A!B5</f>
        <v>0.005584143518518519</v>
      </c>
      <c r="H10" s="37">
        <f>B!D5</f>
        <v>0.004757060185185186</v>
      </c>
      <c r="I10" s="37">
        <f>C!D5</f>
        <v>0.001088657407407408</v>
      </c>
      <c r="J10" s="30"/>
      <c r="K10" s="37">
        <f t="shared" si="0"/>
        <v>0.011429861111111113</v>
      </c>
      <c r="L10" s="14" t="s">
        <v>134</v>
      </c>
      <c r="M10" s="8"/>
      <c r="N10" s="36"/>
    </row>
    <row r="11" spans="1:14" ht="15" customHeight="1">
      <c r="A11" s="19" t="s">
        <v>140</v>
      </c>
      <c r="B11" s="8">
        <v>36</v>
      </c>
      <c r="C11" s="42" t="s">
        <v>64</v>
      </c>
      <c r="D11" s="32" t="s">
        <v>65</v>
      </c>
      <c r="E11" s="8">
        <v>1987</v>
      </c>
      <c r="F11" s="2" t="s">
        <v>38</v>
      </c>
      <c r="G11" s="30">
        <f>A!B4</f>
        <v>0.006280092592592593</v>
      </c>
      <c r="H11" s="37">
        <f>B!D4</f>
        <v>0.004959143518518519</v>
      </c>
      <c r="I11" s="37">
        <f>C!D4</f>
        <v>0.0013025462962962962</v>
      </c>
      <c r="J11" s="40"/>
      <c r="K11" s="37">
        <f t="shared" si="0"/>
        <v>0.01254178240740741</v>
      </c>
      <c r="L11" s="14" t="s">
        <v>135</v>
      </c>
      <c r="M11" s="8"/>
      <c r="N11" s="36"/>
    </row>
    <row r="12" spans="1:14" ht="15" customHeight="1">
      <c r="A12" s="19" t="s">
        <v>141</v>
      </c>
      <c r="B12" s="8">
        <v>29</v>
      </c>
      <c r="C12" s="42" t="s">
        <v>85</v>
      </c>
      <c r="D12" s="32" t="s">
        <v>83</v>
      </c>
      <c r="E12" s="8">
        <v>1981</v>
      </c>
      <c r="F12" s="8" t="s">
        <v>45</v>
      </c>
      <c r="G12" s="30">
        <f>A!B18</f>
        <v>0.006419444444444445</v>
      </c>
      <c r="H12" s="37">
        <f>B!D18</f>
        <v>0.005088657407407411</v>
      </c>
      <c r="I12" s="37">
        <f>C!D18</f>
        <v>0.0012549768518518552</v>
      </c>
      <c r="J12" s="40"/>
      <c r="K12" s="37">
        <f t="shared" si="0"/>
        <v>0.01276307870370371</v>
      </c>
      <c r="L12" s="37" t="s">
        <v>131</v>
      </c>
      <c r="M12" s="8"/>
      <c r="N12" s="36"/>
    </row>
    <row r="13" spans="1:14" ht="15" customHeight="1">
      <c r="A13" s="19" t="s">
        <v>142</v>
      </c>
      <c r="B13" s="8">
        <v>34</v>
      </c>
      <c r="C13" s="42" t="s">
        <v>110</v>
      </c>
      <c r="D13" s="32" t="s">
        <v>111</v>
      </c>
      <c r="E13" s="8">
        <v>1977</v>
      </c>
      <c r="F13" s="8" t="s">
        <v>112</v>
      </c>
      <c r="G13" s="30">
        <f>A!B6</f>
        <v>0.0067525462962962956</v>
      </c>
      <c r="H13" s="37">
        <f>B!D6</f>
        <v>0.005546643518518516</v>
      </c>
      <c r="I13" s="37">
        <f>C!D6</f>
        <v>0.0011804398148148117</v>
      </c>
      <c r="J13" s="40"/>
      <c r="K13" s="37">
        <f t="shared" si="0"/>
        <v>0.013479629629629623</v>
      </c>
      <c r="L13" s="14" t="s">
        <v>132</v>
      </c>
      <c r="M13" s="8"/>
      <c r="N13" s="36"/>
    </row>
    <row r="14" spans="1:14" ht="15" customHeight="1">
      <c r="A14" s="19" t="s">
        <v>143</v>
      </c>
      <c r="B14" s="8">
        <v>30</v>
      </c>
      <c r="C14" s="42" t="s">
        <v>115</v>
      </c>
      <c r="D14" s="32" t="s">
        <v>116</v>
      </c>
      <c r="E14" s="8">
        <v>1999</v>
      </c>
      <c r="F14" s="8" t="s">
        <v>38</v>
      </c>
      <c r="G14" s="30">
        <f>A!B10</f>
        <v>0.00721087962962963</v>
      </c>
      <c r="H14" s="37">
        <f>B!D10</f>
        <v>0.005803356481481476</v>
      </c>
      <c r="I14" s="37">
        <f>C!D10</f>
        <v>0.0012225694444444402</v>
      </c>
      <c r="J14" s="40"/>
      <c r="K14" s="37">
        <f t="shared" si="0"/>
        <v>0.014236805555555544</v>
      </c>
      <c r="L14" s="14" t="s">
        <v>136</v>
      </c>
      <c r="M14" s="8"/>
      <c r="N14" s="36"/>
    </row>
    <row r="15" spans="1:14" ht="15" customHeight="1">
      <c r="A15" s="19" t="s">
        <v>144</v>
      </c>
      <c r="B15" s="8">
        <v>28</v>
      </c>
      <c r="C15" s="42" t="s">
        <v>97</v>
      </c>
      <c r="D15" s="32" t="s">
        <v>98</v>
      </c>
      <c r="E15" s="8">
        <v>1955</v>
      </c>
      <c r="F15" s="8" t="s">
        <v>44</v>
      </c>
      <c r="G15" s="30">
        <f>A!B11</f>
        <v>0.007490856481481482</v>
      </c>
      <c r="H15" s="37">
        <f>B!D11</f>
        <v>0.006072685185185183</v>
      </c>
      <c r="I15" s="37">
        <f>C!D11</f>
        <v>0.0015277777777777755</v>
      </c>
      <c r="J15" s="40"/>
      <c r="K15" s="37">
        <f t="shared" si="0"/>
        <v>0.01509131944444444</v>
      </c>
      <c r="L15" s="14" t="s">
        <v>131</v>
      </c>
      <c r="M15" s="8"/>
      <c r="N15" s="36"/>
    </row>
    <row r="16" spans="1:14" ht="15" customHeight="1">
      <c r="A16" s="19" t="s">
        <v>145</v>
      </c>
      <c r="B16" s="35">
        <v>26</v>
      </c>
      <c r="C16" s="10" t="s">
        <v>52</v>
      </c>
      <c r="D16" s="10" t="s">
        <v>49</v>
      </c>
      <c r="E16" s="2">
        <v>1982</v>
      </c>
      <c r="F16" s="2" t="s">
        <v>45</v>
      </c>
      <c r="G16" s="30">
        <f>A!B13</f>
        <v>0.007634606481481482</v>
      </c>
      <c r="H16" s="37">
        <f>B!D13</f>
        <v>0.005979861111111113</v>
      </c>
      <c r="I16" s="37">
        <f>C!D13</f>
        <v>0.0016385416666666688</v>
      </c>
      <c r="J16" s="40"/>
      <c r="K16" s="37">
        <f t="shared" si="0"/>
        <v>0.015253009259259263</v>
      </c>
      <c r="L16" s="67" t="s">
        <v>132</v>
      </c>
      <c r="M16" s="35"/>
      <c r="N16" s="36"/>
    </row>
    <row r="17" spans="1:14" ht="30.75" customHeight="1">
      <c r="A17" s="19" t="s">
        <v>146</v>
      </c>
      <c r="B17" s="35" t="s">
        <v>113</v>
      </c>
      <c r="C17" s="76" t="s">
        <v>137</v>
      </c>
      <c r="D17" s="10" t="s">
        <v>83</v>
      </c>
      <c r="E17" s="8" t="s">
        <v>54</v>
      </c>
      <c r="F17" s="8" t="s">
        <v>54</v>
      </c>
      <c r="G17" s="30">
        <f>A!B3</f>
        <v>0.007909490740740741</v>
      </c>
      <c r="H17" s="37">
        <f>B!D3</f>
        <v>0.006157638888888889</v>
      </c>
      <c r="I17" s="37">
        <f>C!D3</f>
        <v>0.0017027777777777779</v>
      </c>
      <c r="J17" s="40"/>
      <c r="K17" s="37">
        <f t="shared" si="0"/>
        <v>0.01576990740740741</v>
      </c>
      <c r="L17" s="67" t="s">
        <v>131</v>
      </c>
      <c r="M17" s="35"/>
      <c r="N17" s="36"/>
    </row>
    <row r="18" spans="1:14" ht="15.75" customHeight="1">
      <c r="A18" s="19" t="s">
        <v>147</v>
      </c>
      <c r="B18" s="35">
        <v>25</v>
      </c>
      <c r="C18" s="10" t="s">
        <v>43</v>
      </c>
      <c r="D18" s="10" t="s">
        <v>63</v>
      </c>
      <c r="E18" s="2">
        <v>1954</v>
      </c>
      <c r="F18" s="2" t="s">
        <v>44</v>
      </c>
      <c r="G18" s="30">
        <f>A!B14</f>
        <v>0.009921527777777777</v>
      </c>
      <c r="H18" s="37">
        <f>B!D14</f>
        <v>0.008155671296296301</v>
      </c>
      <c r="I18" s="37">
        <f>C!D14</f>
        <v>0.0020232638888888935</v>
      </c>
      <c r="J18" s="40"/>
      <c r="K18" s="37">
        <f t="shared" si="0"/>
        <v>0.020100462962962973</v>
      </c>
      <c r="L18" s="34" t="s">
        <v>132</v>
      </c>
      <c r="M18" s="35"/>
      <c r="N18" s="36"/>
    </row>
    <row r="19" spans="1:14" ht="15" customHeight="1">
      <c r="A19" s="52"/>
      <c r="B19" s="1" t="s">
        <v>114</v>
      </c>
      <c r="C19" s="10" t="s">
        <v>50</v>
      </c>
      <c r="D19" s="10" t="s">
        <v>51</v>
      </c>
      <c r="E19" s="2">
        <v>1984</v>
      </c>
      <c r="F19" s="2" t="s">
        <v>45</v>
      </c>
      <c r="G19" s="30" t="s">
        <v>154</v>
      </c>
      <c r="H19" s="37" t="s">
        <v>154</v>
      </c>
      <c r="I19" s="37" t="s">
        <v>154</v>
      </c>
      <c r="J19" s="40"/>
      <c r="K19" s="37" t="s">
        <v>114</v>
      </c>
      <c r="L19" s="67" t="s">
        <v>114</v>
      </c>
      <c r="M19" s="35"/>
      <c r="N19" s="36"/>
    </row>
    <row r="20" spans="1:14" ht="36.75" customHeight="1">
      <c r="A20" s="52"/>
      <c r="B20" s="8" t="s">
        <v>81</v>
      </c>
      <c r="C20" s="76" t="s">
        <v>66</v>
      </c>
      <c r="D20" s="32" t="s">
        <v>67</v>
      </c>
      <c r="E20" s="8" t="s">
        <v>54</v>
      </c>
      <c r="F20" s="8" t="s">
        <v>54</v>
      </c>
      <c r="G20" s="30" t="s">
        <v>154</v>
      </c>
      <c r="H20" s="37" t="s">
        <v>154</v>
      </c>
      <c r="I20" s="37" t="s">
        <v>154</v>
      </c>
      <c r="J20" s="40"/>
      <c r="K20" s="37" t="s">
        <v>114</v>
      </c>
      <c r="L20" s="67" t="s">
        <v>114</v>
      </c>
      <c r="M20" s="35"/>
      <c r="N20" s="36"/>
    </row>
    <row r="21" spans="1:14" ht="15" customHeight="1">
      <c r="A21" s="52"/>
      <c r="B21" s="8"/>
      <c r="C21" s="42"/>
      <c r="D21" s="32"/>
      <c r="E21" s="8"/>
      <c r="F21" s="2"/>
      <c r="G21" s="30"/>
      <c r="H21" s="37"/>
      <c r="I21" s="37"/>
      <c r="J21" s="40"/>
      <c r="K21" s="37"/>
      <c r="L21" s="67"/>
      <c r="M21" s="35"/>
      <c r="N21" s="36"/>
    </row>
    <row r="22" spans="1:14" ht="15" customHeight="1">
      <c r="A22" s="52"/>
      <c r="B22" s="35"/>
      <c r="C22" s="20"/>
      <c r="D22" s="32"/>
      <c r="E22" s="8"/>
      <c r="F22" s="2"/>
      <c r="G22" s="30"/>
      <c r="H22" s="37"/>
      <c r="I22" s="37"/>
      <c r="J22" s="40"/>
      <c r="K22" s="37"/>
      <c r="L22" s="67"/>
      <c r="M22" s="35"/>
      <c r="N22" s="36"/>
    </row>
    <row r="23" spans="1:14" ht="15" customHeight="1">
      <c r="A23" s="52"/>
      <c r="G23" s="30"/>
      <c r="H23" s="37"/>
      <c r="I23" s="37"/>
      <c r="J23" s="40"/>
      <c r="K23" s="37"/>
      <c r="L23" s="67"/>
      <c r="M23" s="8"/>
      <c r="N23" s="36"/>
    </row>
    <row r="24" spans="1:14" ht="15" customHeight="1">
      <c r="A24" s="52"/>
      <c r="E24" s="2"/>
      <c r="F24" s="2"/>
      <c r="G24" s="30"/>
      <c r="H24" s="37"/>
      <c r="I24" s="37"/>
      <c r="J24" s="40"/>
      <c r="K24" s="37"/>
      <c r="L24" s="34"/>
      <c r="M24" s="35"/>
      <c r="N24" s="36"/>
    </row>
    <row r="25" spans="1:14" ht="12.75">
      <c r="A25" s="52"/>
      <c r="B25" s="8"/>
      <c r="C25" s="42"/>
      <c r="D25" s="10"/>
      <c r="E25" s="8"/>
      <c r="F25" s="8"/>
      <c r="G25" s="30"/>
      <c r="H25" s="37"/>
      <c r="I25" s="37"/>
      <c r="J25" s="40"/>
      <c r="K25" s="37"/>
      <c r="L25" s="41"/>
      <c r="M25" s="8"/>
      <c r="N25" s="36"/>
    </row>
    <row r="26" spans="1:14" ht="12.75">
      <c r="A26" s="52"/>
      <c r="B26" s="8"/>
      <c r="C26" s="42"/>
      <c r="D26" s="10"/>
      <c r="E26" s="8"/>
      <c r="F26" s="8"/>
      <c r="G26" s="30"/>
      <c r="H26" s="37"/>
      <c r="I26" s="37"/>
      <c r="J26" s="40"/>
      <c r="K26" s="37"/>
      <c r="L26" s="68"/>
      <c r="M26" s="8"/>
      <c r="N26" s="36"/>
    </row>
    <row r="27" spans="1:14" ht="12.75">
      <c r="A27" s="52"/>
      <c r="B27" s="35"/>
      <c r="C27" s="10"/>
      <c r="D27" s="10"/>
      <c r="E27" s="2"/>
      <c r="F27" s="2"/>
      <c r="G27" s="30"/>
      <c r="H27" s="37"/>
      <c r="I27" s="37"/>
      <c r="J27" s="40"/>
      <c r="K27" s="37"/>
      <c r="L27" s="68"/>
      <c r="M27" s="35"/>
      <c r="N27" s="36"/>
    </row>
    <row r="28" spans="1:12" ht="12.75">
      <c r="A28" s="52"/>
      <c r="B28" s="8"/>
      <c r="C28" s="42"/>
      <c r="D28" s="32"/>
      <c r="E28" s="8"/>
      <c r="F28" s="8"/>
      <c r="G28" s="30"/>
      <c r="H28" s="37"/>
      <c r="I28" s="37"/>
      <c r="J28" s="30"/>
      <c r="K28" s="37"/>
      <c r="L28" s="30"/>
    </row>
    <row r="29" spans="1:12" ht="15" customHeight="1">
      <c r="A29" s="52"/>
      <c r="B29" s="8"/>
      <c r="C29" s="42"/>
      <c r="D29" s="32"/>
      <c r="E29" s="8"/>
      <c r="F29" s="8"/>
      <c r="G29" s="30"/>
      <c r="H29" s="37"/>
      <c r="I29" s="37"/>
      <c r="J29" s="30"/>
      <c r="K29" s="37"/>
      <c r="L29" s="30"/>
    </row>
    <row r="30" spans="1:12" ht="15" customHeight="1">
      <c r="A30" s="52"/>
      <c r="B30" s="35"/>
      <c r="C30" s="10"/>
      <c r="D30" s="10"/>
      <c r="E30" s="2"/>
      <c r="F30" s="2"/>
      <c r="G30" s="30"/>
      <c r="H30" s="37"/>
      <c r="I30" s="37"/>
      <c r="J30" s="40"/>
      <c r="K30" s="52"/>
      <c r="L30" s="14"/>
    </row>
    <row r="31" spans="1:12" ht="12.75">
      <c r="A31" s="52"/>
      <c r="B31" s="35"/>
      <c r="C31" s="10"/>
      <c r="D31" s="10"/>
      <c r="E31" s="2"/>
      <c r="F31" s="2"/>
      <c r="G31" s="30"/>
      <c r="H31" s="37"/>
      <c r="I31" s="37"/>
      <c r="J31" s="40"/>
      <c r="K31" s="52"/>
      <c r="L31" s="14"/>
    </row>
    <row r="32" spans="1:12" ht="12.75">
      <c r="A32" s="52"/>
      <c r="B32" s="35"/>
      <c r="C32" s="10"/>
      <c r="D32" s="10"/>
      <c r="E32" s="2"/>
      <c r="F32" s="2"/>
      <c r="G32" s="30"/>
      <c r="H32" s="37"/>
      <c r="I32" s="37"/>
      <c r="J32" s="40"/>
      <c r="K32" s="52"/>
      <c r="L32" s="14"/>
    </row>
    <row r="33" spans="1:12" ht="12.75">
      <c r="A33" s="52"/>
      <c r="B33" s="35"/>
      <c r="C33" s="10"/>
      <c r="D33" s="10"/>
      <c r="E33" s="2"/>
      <c r="F33" s="2"/>
      <c r="G33" s="30"/>
      <c r="H33" s="37"/>
      <c r="I33" s="37"/>
      <c r="J33" s="40"/>
      <c r="K33" s="52"/>
      <c r="L33" s="14"/>
    </row>
    <row r="34" spans="1:12" ht="12.75">
      <c r="A34" s="52"/>
      <c r="B34" s="35"/>
      <c r="C34" s="10"/>
      <c r="D34" s="10"/>
      <c r="E34" s="2"/>
      <c r="F34" s="2"/>
      <c r="G34" s="30"/>
      <c r="H34" s="37"/>
      <c r="I34" s="37"/>
      <c r="J34" s="40"/>
      <c r="K34" s="52"/>
      <c r="L34" s="14"/>
    </row>
    <row r="35" spans="1:12" ht="12.75">
      <c r="A35" s="52"/>
      <c r="B35" s="35"/>
      <c r="C35" s="10"/>
      <c r="D35" s="10"/>
      <c r="E35" s="2"/>
      <c r="F35" s="2"/>
      <c r="G35" s="30"/>
      <c r="H35" s="37"/>
      <c r="I35" s="37"/>
      <c r="J35" s="40"/>
      <c r="K35" s="52"/>
      <c r="L35" s="14"/>
    </row>
    <row r="36" spans="1:12" ht="12.75">
      <c r="A36" s="52"/>
      <c r="B36" s="35"/>
      <c r="C36" s="10"/>
      <c r="D36" s="10"/>
      <c r="E36" s="2"/>
      <c r="F36" s="2"/>
      <c r="G36" s="30"/>
      <c r="H36" s="37"/>
      <c r="I36" s="37"/>
      <c r="J36" s="40"/>
      <c r="K36" s="52"/>
      <c r="L36" s="14"/>
    </row>
    <row r="37" spans="1:12" ht="12.75">
      <c r="A37" s="52"/>
      <c r="B37" s="35"/>
      <c r="C37" s="10"/>
      <c r="D37" s="10"/>
      <c r="E37" s="2"/>
      <c r="F37" s="2"/>
      <c r="G37" s="30"/>
      <c r="H37" s="37"/>
      <c r="I37" s="37"/>
      <c r="J37" s="40"/>
      <c r="K37" s="52"/>
      <c r="L37" s="14"/>
    </row>
  </sheetData>
  <sheetProtection/>
  <mergeCells count="1">
    <mergeCell ref="A1:L1"/>
  </mergeCells>
  <conditionalFormatting sqref="M14">
    <cfRule type="duplicateValues" priority="1" dxfId="0" stopIfTrue="1">
      <formula>AND(COUNTIF($M$14:$M$14,M14)&gt;1,NOT(ISBLANK(M14)))</formula>
    </cfRule>
  </conditionalFormatting>
  <printOptions/>
  <pageMargins left="0.39" right="0.39" top="0.39" bottom="0.39" header="0.51" footer="0.51"/>
  <pageSetup firstPageNumber="1" useFirstPageNumber="1"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34"/>
  <sheetViews>
    <sheetView zoomScale="99" zoomScaleNormal="99" zoomScalePageLayoutView="0" workbookViewId="0" topLeftCell="A1">
      <selection activeCell="C26" sqref="C26"/>
    </sheetView>
  </sheetViews>
  <sheetFormatPr defaultColWidth="11.57421875" defaultRowHeight="12.75"/>
  <cols>
    <col min="1" max="1" width="8.00390625" style="1" bestFit="1" customWidth="1"/>
  </cols>
  <sheetData>
    <row r="1" spans="1:4" ht="13.5">
      <c r="A1" s="91" t="s">
        <v>12</v>
      </c>
      <c r="B1" s="92"/>
      <c r="C1" s="92"/>
      <c r="D1" s="92"/>
    </row>
    <row r="2" spans="1:251" s="11" customFormat="1" ht="18" customHeight="1">
      <c r="A2" s="27" t="s">
        <v>1</v>
      </c>
      <c r="B2" s="27" t="s">
        <v>48</v>
      </c>
      <c r="C2" s="27" t="s">
        <v>46</v>
      </c>
      <c r="D2" s="27" t="s">
        <v>47</v>
      </c>
      <c r="II2"/>
      <c r="IJ2"/>
      <c r="IK2"/>
      <c r="IL2"/>
      <c r="IM2"/>
      <c r="IN2"/>
      <c r="IO2"/>
      <c r="IP2"/>
      <c r="IQ2"/>
    </row>
    <row r="3" spans="1:251" s="11" customFormat="1" ht="18" customHeight="1">
      <c r="A3" s="35" t="s">
        <v>113</v>
      </c>
      <c r="B3" s="33">
        <v>0.007909490740740741</v>
      </c>
      <c r="C3" s="62"/>
      <c r="D3" s="62"/>
      <c r="II3"/>
      <c r="IJ3"/>
      <c r="IK3"/>
      <c r="IL3"/>
      <c r="IM3"/>
      <c r="IN3"/>
      <c r="IO3"/>
      <c r="IP3"/>
      <c r="IQ3"/>
    </row>
    <row r="4" spans="1:4" ht="12.75">
      <c r="A4" s="35">
        <v>36</v>
      </c>
      <c r="B4" s="33">
        <v>0.006280092592592593</v>
      </c>
      <c r="C4" s="63"/>
      <c r="D4" s="63"/>
    </row>
    <row r="5" spans="1:4" ht="12.75">
      <c r="A5" s="35">
        <v>35</v>
      </c>
      <c r="B5" s="33">
        <v>0.005584143518518519</v>
      </c>
      <c r="C5" s="63"/>
      <c r="D5" s="63"/>
    </row>
    <row r="6" spans="1:4" ht="12.75">
      <c r="A6" s="53">
        <v>34</v>
      </c>
      <c r="B6" s="33">
        <v>0.0067525462962962956</v>
      </c>
      <c r="C6" s="63"/>
      <c r="D6" s="63"/>
    </row>
    <row r="7" spans="1:4" ht="12.75">
      <c r="A7" s="53">
        <v>33</v>
      </c>
      <c r="B7" s="33">
        <v>0.005051157407407408</v>
      </c>
      <c r="C7" s="63"/>
      <c r="D7" s="63"/>
    </row>
    <row r="8" spans="1:4" ht="12.75">
      <c r="A8" s="35">
        <v>32</v>
      </c>
      <c r="B8" s="33">
        <v>0.005674537037037037</v>
      </c>
      <c r="C8" s="63"/>
      <c r="D8" s="63"/>
    </row>
    <row r="9" spans="1:4" ht="12.75">
      <c r="A9" s="35">
        <v>31</v>
      </c>
      <c r="B9" s="33">
        <v>0.004771064814814815</v>
      </c>
      <c r="C9" s="63"/>
      <c r="D9" s="63"/>
    </row>
    <row r="10" spans="1:4" ht="12.75">
      <c r="A10" s="35">
        <v>30</v>
      </c>
      <c r="B10" s="33">
        <v>0.00721087962962963</v>
      </c>
      <c r="C10" s="63"/>
      <c r="D10" s="63"/>
    </row>
    <row r="11" spans="1:4" ht="12.75">
      <c r="A11" s="35">
        <v>28</v>
      </c>
      <c r="B11" s="33">
        <v>0.007490856481481482</v>
      </c>
      <c r="C11" s="63"/>
      <c r="D11" s="63"/>
    </row>
    <row r="12" spans="1:4" ht="12.75">
      <c r="A12" s="53">
        <v>27</v>
      </c>
      <c r="B12" s="55">
        <v>0.004817592592592593</v>
      </c>
      <c r="C12" s="63"/>
      <c r="D12" s="63"/>
    </row>
    <row r="13" spans="1:4" ht="12.75">
      <c r="A13" s="35">
        <v>26</v>
      </c>
      <c r="B13" s="33">
        <v>0.007634606481481482</v>
      </c>
      <c r="C13" s="63"/>
      <c r="D13" s="63"/>
    </row>
    <row r="14" spans="1:4" ht="12.75">
      <c r="A14" s="35">
        <v>25</v>
      </c>
      <c r="B14" s="33">
        <v>0.009921527777777777</v>
      </c>
      <c r="C14" s="63"/>
      <c r="D14" s="63"/>
    </row>
    <row r="15" spans="1:4" ht="12.75">
      <c r="A15" s="8">
        <v>24</v>
      </c>
      <c r="B15" s="33">
        <v>0.005357638888888888</v>
      </c>
      <c r="C15" s="63"/>
      <c r="D15" s="63"/>
    </row>
    <row r="16" spans="1:4" ht="12.75">
      <c r="A16" s="8">
        <v>2</v>
      </c>
      <c r="B16" s="33">
        <v>0.005132638888888889</v>
      </c>
      <c r="C16" s="63"/>
      <c r="D16" s="63"/>
    </row>
    <row r="17" spans="1:4" ht="12.75">
      <c r="A17" s="35">
        <v>1</v>
      </c>
      <c r="B17" s="33">
        <v>0.0054429398148148145</v>
      </c>
      <c r="C17" s="63"/>
      <c r="D17" s="63"/>
    </row>
    <row r="18" spans="1:4" ht="12.75">
      <c r="A18" s="35">
        <v>29</v>
      </c>
      <c r="B18" s="33">
        <v>0.006419444444444445</v>
      </c>
      <c r="C18" s="63"/>
      <c r="D18" s="63"/>
    </row>
    <row r="19" spans="3:4" ht="12.75">
      <c r="C19" s="63"/>
      <c r="D19" s="63"/>
    </row>
    <row r="20" spans="1:4" ht="12.75">
      <c r="A20" s="35"/>
      <c r="B20" s="33"/>
      <c r="C20" s="63"/>
      <c r="D20" s="63"/>
    </row>
    <row r="21" spans="1:4" ht="12.75">
      <c r="A21" s="35"/>
      <c r="B21" s="33"/>
      <c r="C21" s="63"/>
      <c r="D21" s="63"/>
    </row>
    <row r="22" spans="1:4" ht="12.75">
      <c r="A22" s="2"/>
      <c r="B22" s="61"/>
      <c r="C22" s="63"/>
      <c r="D22" s="63"/>
    </row>
    <row r="23" spans="1:4" ht="12.75">
      <c r="A23" s="8"/>
      <c r="C23" s="63"/>
      <c r="D23" s="63"/>
    </row>
    <row r="24" spans="1:4" ht="12.75">
      <c r="A24" s="35"/>
      <c r="B24" s="63"/>
      <c r="C24" s="63"/>
      <c r="D24" s="63"/>
    </row>
    <row r="25" spans="1:4" ht="12.75">
      <c r="A25" s="35"/>
      <c r="B25" s="63"/>
      <c r="C25" s="63"/>
      <c r="D25" s="63"/>
    </row>
    <row r="26" spans="1:4" ht="12.75">
      <c r="A26" s="35"/>
      <c r="B26" s="63"/>
      <c r="C26" s="63"/>
      <c r="D26" s="63"/>
    </row>
    <row r="27" spans="1:4" ht="12.75">
      <c r="A27" s="35"/>
      <c r="B27" s="63"/>
      <c r="C27" s="63"/>
      <c r="D27" s="63"/>
    </row>
    <row r="28" spans="1:4" ht="12.75">
      <c r="A28" s="53"/>
      <c r="B28" s="63"/>
      <c r="C28" s="63"/>
      <c r="D28" s="63"/>
    </row>
    <row r="29" spans="1:4" ht="12.75">
      <c r="A29" s="53"/>
      <c r="B29" s="63"/>
      <c r="C29" s="63"/>
      <c r="D29" s="63"/>
    </row>
    <row r="30" spans="1:4" ht="12.75">
      <c r="A30" s="35"/>
      <c r="B30" s="63"/>
      <c r="C30" s="63"/>
      <c r="D30" s="63"/>
    </row>
    <row r="31" spans="1:4" ht="12.75">
      <c r="A31" s="35"/>
      <c r="B31" s="63"/>
      <c r="C31" s="63"/>
      <c r="D31" s="63"/>
    </row>
    <row r="32" spans="1:4" ht="12.75">
      <c r="A32" s="35"/>
      <c r="B32" s="63"/>
      <c r="C32" s="63"/>
      <c r="D32" s="63"/>
    </row>
    <row r="33" spans="1:4" ht="12.75">
      <c r="A33" s="35"/>
      <c r="B33" s="63"/>
      <c r="C33" s="63"/>
      <c r="D33" s="63"/>
    </row>
    <row r="34" spans="1:4" ht="12.75">
      <c r="A34" s="35"/>
      <c r="B34" s="63"/>
      <c r="C34" s="63"/>
      <c r="D34" s="63"/>
    </row>
  </sheetData>
  <sheetProtection/>
  <mergeCells count="1">
    <mergeCell ref="A1:D1"/>
  </mergeCells>
  <conditionalFormatting sqref="A32">
    <cfRule type="duplicateValues" priority="2" dxfId="0" stopIfTrue="1">
      <formula>AND(COUNTIF($A$32:$A$32,A32)&gt;1,NOT(ISBLANK(A32)))</formula>
    </cfRule>
  </conditionalFormatting>
  <printOptions/>
  <pageMargins left="0.39" right="0.39" top="0.39" bottom="0.39" header="0.51" footer="0.51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6"/>
  <sheetViews>
    <sheetView zoomScalePageLayoutView="0" workbookViewId="0" topLeftCell="A1">
      <selection activeCell="F21" sqref="F21"/>
    </sheetView>
  </sheetViews>
  <sheetFormatPr defaultColWidth="11.57421875" defaultRowHeight="12.75"/>
  <cols>
    <col min="1" max="3" width="11.7109375" style="1" customWidth="1"/>
    <col min="4" max="4" width="13.421875" style="12" customWidth="1"/>
    <col min="5" max="5" width="11.7109375" style="13" customWidth="1"/>
    <col min="6" max="6" width="18.7109375" style="0" bestFit="1" customWidth="1"/>
  </cols>
  <sheetData>
    <row r="1" spans="1:5" ht="13.5">
      <c r="A1" s="93" t="s">
        <v>32</v>
      </c>
      <c r="B1" s="93"/>
      <c r="C1" s="93"/>
      <c r="D1" s="93"/>
      <c r="E1" s="93"/>
    </row>
    <row r="2" spans="1:255" s="11" customFormat="1" ht="18" customHeight="1">
      <c r="A2" s="27" t="s">
        <v>1</v>
      </c>
      <c r="B2" s="27" t="s">
        <v>14</v>
      </c>
      <c r="C2" s="27" t="s">
        <v>13</v>
      </c>
      <c r="D2" s="29" t="s">
        <v>15</v>
      </c>
      <c r="E2" s="28" t="s">
        <v>0</v>
      </c>
      <c r="IO2"/>
      <c r="IP2"/>
      <c r="IQ2"/>
      <c r="IR2"/>
      <c r="IS2"/>
      <c r="IT2"/>
      <c r="IU2"/>
    </row>
    <row r="3" spans="1:255" s="11" customFormat="1" ht="18" customHeight="1">
      <c r="A3" s="35" t="s">
        <v>113</v>
      </c>
      <c r="B3" s="30">
        <v>0</v>
      </c>
      <c r="C3" s="33">
        <v>0.006157638888888889</v>
      </c>
      <c r="D3" s="30">
        <f>C3-B3</f>
        <v>0.006157638888888889</v>
      </c>
      <c r="E3" s="56"/>
      <c r="IO3"/>
      <c r="IP3"/>
      <c r="IQ3"/>
      <c r="IR3"/>
      <c r="IS3"/>
      <c r="IT3"/>
      <c r="IU3"/>
    </row>
    <row r="4" spans="1:255" s="11" customFormat="1" ht="18" customHeight="1">
      <c r="A4" s="8">
        <v>36</v>
      </c>
      <c r="B4" s="30">
        <v>0.00034722222222222224</v>
      </c>
      <c r="C4" s="33">
        <v>0.005306365740740741</v>
      </c>
      <c r="D4" s="30">
        <f aca="true" t="shared" si="0" ref="D4:D18">C4-B4</f>
        <v>0.004959143518518519</v>
      </c>
      <c r="E4" s="56"/>
      <c r="F4" s="37"/>
      <c r="IO4"/>
      <c r="IP4"/>
      <c r="IQ4"/>
      <c r="IR4"/>
      <c r="IS4"/>
      <c r="IT4"/>
      <c r="IU4"/>
    </row>
    <row r="5" spans="1:6" ht="12.75">
      <c r="A5" s="8">
        <v>35</v>
      </c>
      <c r="B5" s="30">
        <v>0.000694444444444444</v>
      </c>
      <c r="C5" s="33">
        <v>0.00545150462962963</v>
      </c>
      <c r="D5" s="30">
        <f t="shared" si="0"/>
        <v>0.004757060185185186</v>
      </c>
      <c r="E5" s="56"/>
      <c r="F5" s="37"/>
    </row>
    <row r="6" spans="1:6" ht="12.75">
      <c r="A6" s="8">
        <v>34</v>
      </c>
      <c r="B6" s="30">
        <v>0.00104166666666667</v>
      </c>
      <c r="C6" s="33">
        <v>0.006588310185185186</v>
      </c>
      <c r="D6" s="30">
        <f t="shared" si="0"/>
        <v>0.005546643518518516</v>
      </c>
      <c r="E6" s="56"/>
      <c r="F6" s="37"/>
    </row>
    <row r="7" spans="1:6" ht="12.75">
      <c r="A7" s="8">
        <v>33</v>
      </c>
      <c r="B7" s="30">
        <v>0.00138888888888889</v>
      </c>
      <c r="C7" s="33">
        <v>0.005444907407407407</v>
      </c>
      <c r="D7" s="30">
        <f t="shared" si="0"/>
        <v>0.004056018518518517</v>
      </c>
      <c r="E7" s="56"/>
      <c r="F7" s="37"/>
    </row>
    <row r="8" spans="1:6" ht="12.75">
      <c r="A8" s="8">
        <v>32</v>
      </c>
      <c r="B8" s="30">
        <v>0.00173611111111111</v>
      </c>
      <c r="C8" s="33">
        <v>0.006317824074074075</v>
      </c>
      <c r="D8" s="30">
        <f t="shared" si="0"/>
        <v>0.0045817129629629645</v>
      </c>
      <c r="E8" s="31"/>
      <c r="F8" s="60"/>
    </row>
    <row r="9" spans="1:6" ht="12.75">
      <c r="A9" s="35">
        <v>31</v>
      </c>
      <c r="B9" s="30">
        <v>0.00208333333333333</v>
      </c>
      <c r="C9" s="33">
        <v>0.005991666666666666</v>
      </c>
      <c r="D9" s="30">
        <f t="shared" si="0"/>
        <v>0.003908333333333337</v>
      </c>
      <c r="E9" s="31"/>
      <c r="F9" s="60"/>
    </row>
    <row r="10" spans="1:6" ht="12.75">
      <c r="A10" s="8">
        <v>30</v>
      </c>
      <c r="B10" s="30">
        <v>0.00243055555555556</v>
      </c>
      <c r="C10" s="33">
        <v>0.008233912037037036</v>
      </c>
      <c r="D10" s="30">
        <f t="shared" si="0"/>
        <v>0.005803356481481476</v>
      </c>
      <c r="E10" s="31"/>
      <c r="F10" s="60"/>
    </row>
    <row r="11" spans="1:6" ht="12.75">
      <c r="A11" s="8">
        <v>28</v>
      </c>
      <c r="B11" s="30">
        <v>0.00277777777777778</v>
      </c>
      <c r="C11" s="33">
        <v>0.008850462962962963</v>
      </c>
      <c r="D11" s="30">
        <f t="shared" si="0"/>
        <v>0.006072685185185183</v>
      </c>
      <c r="E11" s="31"/>
      <c r="F11" s="60"/>
    </row>
    <row r="12" spans="1:6" ht="12.75">
      <c r="A12" s="8">
        <v>27</v>
      </c>
      <c r="B12" s="30">
        <v>0.003125</v>
      </c>
      <c r="C12" s="33">
        <v>0.0070405092592592585</v>
      </c>
      <c r="D12" s="30">
        <f t="shared" si="0"/>
        <v>0.003915509259259258</v>
      </c>
      <c r="E12" s="31"/>
      <c r="F12" s="60"/>
    </row>
    <row r="13" spans="1:6" ht="12.75">
      <c r="A13" s="35">
        <v>26</v>
      </c>
      <c r="B13" s="30">
        <v>0.00347222222222222</v>
      </c>
      <c r="C13" s="33">
        <v>0.009452083333333333</v>
      </c>
      <c r="D13" s="30">
        <f t="shared" si="0"/>
        <v>0.005979861111111113</v>
      </c>
      <c r="E13" s="31"/>
      <c r="F13" s="60"/>
    </row>
    <row r="14" spans="1:6" ht="12.75">
      <c r="A14" s="35">
        <v>25</v>
      </c>
      <c r="B14" s="30">
        <v>0.00381944444444444</v>
      </c>
      <c r="C14" s="33">
        <v>0.011975115740740741</v>
      </c>
      <c r="D14" s="30">
        <f t="shared" si="0"/>
        <v>0.008155671296296301</v>
      </c>
      <c r="E14" s="31"/>
      <c r="F14" s="60"/>
    </row>
    <row r="15" spans="1:6" ht="12.75">
      <c r="A15" s="35">
        <v>24</v>
      </c>
      <c r="B15" s="30">
        <v>0.00416666666666667</v>
      </c>
      <c r="C15" s="33">
        <v>0.008473842592592592</v>
      </c>
      <c r="D15" s="30">
        <f t="shared" si="0"/>
        <v>0.004307175925925922</v>
      </c>
      <c r="E15" s="31"/>
      <c r="F15" s="60"/>
    </row>
    <row r="16" spans="1:6" ht="12.75">
      <c r="A16" s="35">
        <v>2</v>
      </c>
      <c r="B16" s="30">
        <v>0.00451388888888889</v>
      </c>
      <c r="C16" s="33">
        <v>0.008618981481481481</v>
      </c>
      <c r="D16" s="30">
        <f t="shared" si="0"/>
        <v>0.004105092592592591</v>
      </c>
      <c r="E16" s="31"/>
      <c r="F16" s="60"/>
    </row>
    <row r="17" spans="1:6" ht="12.75">
      <c r="A17" s="35">
        <v>1</v>
      </c>
      <c r="B17" s="30">
        <v>0.00486111111111111</v>
      </c>
      <c r="C17" s="33">
        <v>0.009523611111111111</v>
      </c>
      <c r="D17" s="30">
        <f t="shared" si="0"/>
        <v>0.004662500000000001</v>
      </c>
      <c r="E17" s="31"/>
      <c r="F17" s="60"/>
    </row>
    <row r="18" spans="1:6" ht="12.75">
      <c r="A18" s="8">
        <v>29</v>
      </c>
      <c r="B18" s="30">
        <v>0.00520833333333333</v>
      </c>
      <c r="C18" s="33">
        <v>0.01029699074074074</v>
      </c>
      <c r="D18" s="30">
        <f t="shared" si="0"/>
        <v>0.005088657407407411</v>
      </c>
      <c r="E18" s="31"/>
      <c r="F18" s="60"/>
    </row>
    <row r="19" spans="1:6" ht="12.75">
      <c r="A19" s="8"/>
      <c r="B19" s="30">
        <v>0.00555555555555556</v>
      </c>
      <c r="C19" s="30"/>
      <c r="D19" s="30"/>
      <c r="E19" s="57"/>
      <c r="F19" s="65"/>
    </row>
    <row r="20" spans="1:6" ht="12.75">
      <c r="A20" s="8"/>
      <c r="B20" s="30">
        <v>0.00590277777777778</v>
      </c>
      <c r="C20" s="30"/>
      <c r="D20" s="30"/>
      <c r="E20" s="57"/>
      <c r="F20" s="66"/>
    </row>
    <row r="21" spans="1:5" ht="12.75">
      <c r="A21" s="35"/>
      <c r="B21" s="30">
        <v>0.00625</v>
      </c>
      <c r="C21" s="30"/>
      <c r="D21" s="30"/>
      <c r="E21" s="57"/>
    </row>
    <row r="22" spans="1:5" ht="12.75">
      <c r="A22" s="2"/>
      <c r="B22" s="30">
        <v>0.00659722222222222</v>
      </c>
      <c r="C22" s="30"/>
      <c r="D22" s="30"/>
      <c r="E22" s="57"/>
    </row>
    <row r="23" spans="2:5" ht="12.75">
      <c r="B23" s="30">
        <v>0.00694444444444444</v>
      </c>
      <c r="C23" s="30"/>
      <c r="D23" s="30"/>
      <c r="E23" s="64"/>
    </row>
    <row r="24" spans="2:4" ht="12.75">
      <c r="B24" s="30"/>
      <c r="C24" s="30"/>
      <c r="D24" s="30"/>
    </row>
    <row r="25" spans="2:4" ht="12.75">
      <c r="B25" s="30"/>
      <c r="C25" s="30"/>
      <c r="D25" s="30"/>
    </row>
    <row r="26" spans="2:4" ht="12.75">
      <c r="B26" s="30"/>
      <c r="C26" s="30"/>
      <c r="D26" s="30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30"/>
      <c r="C30" s="30"/>
      <c r="D30" s="30"/>
    </row>
    <row r="31" spans="2:4" ht="12.75">
      <c r="B31" s="30"/>
      <c r="C31" s="30"/>
      <c r="D31" s="30"/>
    </row>
    <row r="32" spans="2:4" ht="12.75">
      <c r="B32" s="30"/>
      <c r="C32" s="30"/>
      <c r="D32" s="30"/>
    </row>
    <row r="33" spans="2:4" ht="12.75">
      <c r="B33" s="30"/>
      <c r="C33" s="30"/>
      <c r="D33" s="30"/>
    </row>
    <row r="34" spans="2:4" ht="12.75">
      <c r="B34" s="30"/>
      <c r="C34" s="30"/>
      <c r="D34" s="30"/>
    </row>
    <row r="35" spans="2:4" ht="12.75">
      <c r="B35" s="30"/>
      <c r="C35" s="30"/>
      <c r="D35" s="30"/>
    </row>
    <row r="36" spans="2:4" ht="12.75">
      <c r="B36" s="30"/>
      <c r="C36" s="30"/>
      <c r="D36" s="30"/>
    </row>
  </sheetData>
  <sheetProtection/>
  <mergeCells count="1">
    <mergeCell ref="A1:E1"/>
  </mergeCells>
  <printOptions/>
  <pageMargins left="0.39" right="0.39" top="0.39" bottom="0.39" header="0.51" footer="0.51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5"/>
  <sheetViews>
    <sheetView zoomScalePageLayoutView="0" workbookViewId="0" topLeftCell="A1">
      <selection activeCell="I12" sqref="I12"/>
    </sheetView>
  </sheetViews>
  <sheetFormatPr defaultColWidth="11.57421875" defaultRowHeight="12.75"/>
  <cols>
    <col min="1" max="1" width="9.421875" style="1" bestFit="1" customWidth="1"/>
    <col min="2" max="2" width="9.140625" style="1" bestFit="1" customWidth="1"/>
    <col min="3" max="3" width="11.57421875" style="12" customWidth="1"/>
    <col min="4" max="4" width="11.421875" style="12" customWidth="1"/>
    <col min="5" max="5" width="10.28125" style="13" bestFit="1" customWidth="1"/>
    <col min="6" max="6" width="14.28125" style="0" bestFit="1" customWidth="1"/>
  </cols>
  <sheetData>
    <row r="1" spans="1:5" ht="13.5">
      <c r="A1" s="93" t="s">
        <v>33</v>
      </c>
      <c r="B1" s="93"/>
      <c r="C1" s="93"/>
      <c r="D1" s="93"/>
      <c r="E1" s="93"/>
    </row>
    <row r="2" spans="1:255" s="11" customFormat="1" ht="18" customHeight="1">
      <c r="A2" s="27" t="s">
        <v>1</v>
      </c>
      <c r="B2" s="27" t="s">
        <v>14</v>
      </c>
      <c r="C2" s="29" t="s">
        <v>13</v>
      </c>
      <c r="D2" s="29" t="s">
        <v>15</v>
      </c>
      <c r="E2" s="28" t="s">
        <v>23</v>
      </c>
      <c r="F2" s="28" t="s">
        <v>39</v>
      </c>
      <c r="IO2"/>
      <c r="IP2"/>
      <c r="IQ2"/>
      <c r="IR2"/>
      <c r="IS2"/>
      <c r="IT2"/>
      <c r="IU2"/>
    </row>
    <row r="3" spans="1:255" s="11" customFormat="1" ht="18" customHeight="1">
      <c r="A3" s="35" t="s">
        <v>113</v>
      </c>
      <c r="B3" s="30">
        <v>0</v>
      </c>
      <c r="C3" s="33">
        <v>0.0017027777777777779</v>
      </c>
      <c r="D3" s="33">
        <f>C3-B3</f>
        <v>0.0017027777777777779</v>
      </c>
      <c r="E3" s="56"/>
      <c r="F3" s="42"/>
      <c r="IO3"/>
      <c r="IP3"/>
      <c r="IQ3"/>
      <c r="IR3"/>
      <c r="IS3"/>
      <c r="IT3"/>
      <c r="IU3"/>
    </row>
    <row r="4" spans="1:6" ht="12.75">
      <c r="A4" s="8">
        <v>36</v>
      </c>
      <c r="B4" s="30">
        <v>0.00034722222222222224</v>
      </c>
      <c r="C4" s="33">
        <v>0.0016497685185185185</v>
      </c>
      <c r="D4" s="33">
        <f aca="true" t="shared" si="0" ref="D4:D23">C4-B4</f>
        <v>0.0013025462962962962</v>
      </c>
      <c r="E4" s="56"/>
      <c r="F4" s="42"/>
    </row>
    <row r="5" spans="1:6" ht="12.75">
      <c r="A5" s="8">
        <v>35</v>
      </c>
      <c r="B5" s="30">
        <v>0.000694444444444444</v>
      </c>
      <c r="C5" s="33">
        <v>0.001783101851851852</v>
      </c>
      <c r="D5" s="33">
        <f t="shared" si="0"/>
        <v>0.001088657407407408</v>
      </c>
      <c r="E5" s="56"/>
      <c r="F5" s="42"/>
    </row>
    <row r="6" spans="1:6" ht="12.75">
      <c r="A6" s="8">
        <v>34</v>
      </c>
      <c r="B6" s="30">
        <v>0.00104166666666667</v>
      </c>
      <c r="C6" s="33">
        <v>0.0022221064814814816</v>
      </c>
      <c r="D6" s="33">
        <f t="shared" si="0"/>
        <v>0.0011804398148148117</v>
      </c>
      <c r="E6" s="56"/>
      <c r="F6" s="42"/>
    </row>
    <row r="7" spans="1:6" ht="12.75">
      <c r="A7" s="8">
        <v>33</v>
      </c>
      <c r="B7" s="30">
        <v>0.00138888888888889</v>
      </c>
      <c r="C7" s="33">
        <v>0.002525462962962963</v>
      </c>
      <c r="D7" s="33">
        <f t="shared" si="0"/>
        <v>0.0011365740740740728</v>
      </c>
      <c r="E7" s="56"/>
      <c r="F7" s="42"/>
    </row>
    <row r="8" spans="1:6" ht="12.75">
      <c r="A8" s="8">
        <v>32</v>
      </c>
      <c r="B8" s="30">
        <v>0.00173611111111111</v>
      </c>
      <c r="C8" s="33">
        <v>0.002879976851851852</v>
      </c>
      <c r="D8" s="33">
        <f t="shared" si="0"/>
        <v>0.001143865740740742</v>
      </c>
      <c r="E8" s="56"/>
      <c r="F8" s="42"/>
    </row>
    <row r="9" spans="1:6" ht="12.75">
      <c r="A9" s="35">
        <v>31</v>
      </c>
      <c r="B9" s="30">
        <v>0.00208333333333333</v>
      </c>
      <c r="C9" s="33">
        <v>0.0033748842592592598</v>
      </c>
      <c r="D9" s="33">
        <f t="shared" si="0"/>
        <v>0.00129155092592593</v>
      </c>
      <c r="E9" s="31"/>
      <c r="F9" s="37"/>
    </row>
    <row r="10" spans="1:6" ht="12.75">
      <c r="A10" s="8">
        <v>30</v>
      </c>
      <c r="B10" s="30">
        <v>0.00243055555555556</v>
      </c>
      <c r="C10" s="33">
        <v>0.003653125</v>
      </c>
      <c r="D10" s="33">
        <f t="shared" si="0"/>
        <v>0.0012225694444444402</v>
      </c>
      <c r="E10" s="31"/>
      <c r="F10" s="60"/>
    </row>
    <row r="11" spans="1:6" ht="12.75">
      <c r="A11" s="8">
        <v>28</v>
      </c>
      <c r="B11" s="30">
        <v>0.00277777777777778</v>
      </c>
      <c r="C11" s="33">
        <v>0.0043055555555555555</v>
      </c>
      <c r="D11" s="33">
        <f t="shared" si="0"/>
        <v>0.0015277777777777755</v>
      </c>
      <c r="E11" s="31"/>
      <c r="F11" s="37"/>
    </row>
    <row r="12" spans="1:6" ht="12.75">
      <c r="A12" s="8">
        <v>27</v>
      </c>
      <c r="B12" s="30">
        <v>0.003125</v>
      </c>
      <c r="C12" s="33">
        <v>0.004125694444444444</v>
      </c>
      <c r="D12" s="33">
        <f t="shared" si="0"/>
        <v>0.0010006944444444438</v>
      </c>
      <c r="E12" s="31"/>
      <c r="F12" s="60"/>
    </row>
    <row r="13" spans="1:6" ht="12.75">
      <c r="A13" s="35">
        <v>26</v>
      </c>
      <c r="B13" s="30">
        <v>0.00347222222222222</v>
      </c>
      <c r="C13" s="33">
        <v>0.005110763888888889</v>
      </c>
      <c r="D13" s="33">
        <f t="shared" si="0"/>
        <v>0.0016385416666666688</v>
      </c>
      <c r="E13" s="31"/>
      <c r="F13" s="37"/>
    </row>
    <row r="14" spans="1:6" ht="12.75">
      <c r="A14" s="35">
        <v>25</v>
      </c>
      <c r="B14" s="30">
        <v>0.00381944444444444</v>
      </c>
      <c r="C14" s="33">
        <v>0.0058427083333333334</v>
      </c>
      <c r="D14" s="33">
        <f t="shared" si="0"/>
        <v>0.0020232638888888935</v>
      </c>
      <c r="E14" s="31"/>
      <c r="F14" s="37"/>
    </row>
    <row r="15" spans="1:6" ht="12.75">
      <c r="A15" s="35">
        <v>24</v>
      </c>
      <c r="B15" s="30">
        <v>0.00416666666666667</v>
      </c>
      <c r="C15" s="33">
        <v>0.0052788194444444445</v>
      </c>
      <c r="D15" s="33">
        <f t="shared" si="0"/>
        <v>0.0011121527777777744</v>
      </c>
      <c r="E15" s="31"/>
      <c r="F15" s="37"/>
    </row>
    <row r="16" spans="1:6" ht="12.75">
      <c r="A16" s="35">
        <v>2</v>
      </c>
      <c r="B16" s="30">
        <v>0.00451388888888889</v>
      </c>
      <c r="C16" s="33">
        <v>0.005488425925925926</v>
      </c>
      <c r="D16" s="33">
        <f t="shared" si="0"/>
        <v>0.0009745370370370359</v>
      </c>
      <c r="E16" s="31"/>
      <c r="F16" s="37"/>
    </row>
    <row r="17" spans="1:6" ht="12.75">
      <c r="A17" s="35">
        <v>1</v>
      </c>
      <c r="B17" s="30">
        <v>0.00486111111111111</v>
      </c>
      <c r="C17" s="33">
        <v>0.005911226851851852</v>
      </c>
      <c r="D17" s="33">
        <f t="shared" si="0"/>
        <v>0.001050115740740742</v>
      </c>
      <c r="E17" s="57"/>
      <c r="F17" s="59"/>
    </row>
    <row r="18" spans="1:6" ht="12.75">
      <c r="A18" s="8">
        <v>29</v>
      </c>
      <c r="B18" s="30">
        <v>0.00520833333333333</v>
      </c>
      <c r="C18" s="33">
        <v>0.006463310185185185</v>
      </c>
      <c r="D18" s="33">
        <f t="shared" si="0"/>
        <v>0.0012549768518518552</v>
      </c>
      <c r="E18" s="57"/>
      <c r="F18" s="58"/>
    </row>
    <row r="19" spans="1:6" ht="12.75">
      <c r="A19" s="8"/>
      <c r="B19" s="30">
        <v>0.00555555555555556</v>
      </c>
      <c r="C19" s="33"/>
      <c r="D19" s="33">
        <f t="shared" si="0"/>
        <v>-0.00555555555555556</v>
      </c>
      <c r="E19" s="57"/>
      <c r="F19" s="58"/>
    </row>
    <row r="20" spans="1:6" ht="12.75">
      <c r="A20" s="8"/>
      <c r="B20" s="30">
        <v>0.00590277777777778</v>
      </c>
      <c r="C20" s="33"/>
      <c r="D20" s="33">
        <f t="shared" si="0"/>
        <v>-0.00590277777777778</v>
      </c>
      <c r="E20" s="57"/>
      <c r="F20" s="58"/>
    </row>
    <row r="21" spans="1:6" ht="12.75">
      <c r="A21" s="35"/>
      <c r="B21" s="30">
        <v>0.00625</v>
      </c>
      <c r="C21" s="55"/>
      <c r="D21" s="33">
        <f t="shared" si="0"/>
        <v>-0.00625</v>
      </c>
      <c r="E21" s="57"/>
      <c r="F21" s="58"/>
    </row>
    <row r="22" spans="1:6" ht="12.75">
      <c r="A22" s="2"/>
      <c r="B22" s="30">
        <v>0.00659722222222222</v>
      </c>
      <c r="C22" s="36"/>
      <c r="D22" s="33">
        <f t="shared" si="0"/>
        <v>-0.00659722222222222</v>
      </c>
      <c r="E22" s="57"/>
      <c r="F22" s="58"/>
    </row>
    <row r="23" spans="1:6" ht="12.75">
      <c r="A23" s="35"/>
      <c r="B23" s="30">
        <v>0.00694444444444444</v>
      </c>
      <c r="C23" s="33"/>
      <c r="D23" s="33">
        <f t="shared" si="0"/>
        <v>-0.00694444444444444</v>
      </c>
      <c r="E23" s="31"/>
      <c r="F23" s="37"/>
    </row>
    <row r="24" spans="2:4" ht="12.75">
      <c r="B24" s="30"/>
      <c r="D24" s="33"/>
    </row>
    <row r="25" spans="2:4" ht="12.75">
      <c r="B25" s="30"/>
      <c r="D25" s="33"/>
    </row>
    <row r="26" spans="2:4" ht="12.75">
      <c r="B26" s="30"/>
      <c r="D26" s="33"/>
    </row>
    <row r="27" spans="2:4" ht="12.75">
      <c r="B27" s="30"/>
      <c r="D27" s="33"/>
    </row>
    <row r="28" spans="2:4" ht="12.75">
      <c r="B28" s="30"/>
      <c r="D28" s="33"/>
    </row>
    <row r="29" spans="2:4" ht="12.75">
      <c r="B29" s="30"/>
      <c r="D29" s="33"/>
    </row>
    <row r="30" spans="2:4" ht="12.75">
      <c r="B30" s="30"/>
      <c r="D30" s="33"/>
    </row>
    <row r="31" spans="2:4" ht="12.75">
      <c r="B31" s="30"/>
      <c r="D31" s="33"/>
    </row>
    <row r="32" spans="2:4" ht="12.75">
      <c r="B32" s="30"/>
      <c r="D32" s="33"/>
    </row>
    <row r="33" spans="2:4" ht="12.75">
      <c r="B33" s="30"/>
      <c r="D33" s="33"/>
    </row>
    <row r="34" spans="2:4" ht="12.75">
      <c r="B34" s="30"/>
      <c r="D34" s="33"/>
    </row>
    <row r="35" spans="2:4" ht="12.75">
      <c r="B35" s="30"/>
      <c r="D35" s="33"/>
    </row>
  </sheetData>
  <sheetProtection/>
  <mergeCells count="1">
    <mergeCell ref="A1:E1"/>
  </mergeCells>
  <printOptions/>
  <pageMargins left="0.39" right="0.39" top="0.39" bottom="0.39" header="0.51" footer="0.51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="101" zoomScaleNormal="101" zoomScalePageLayoutView="0" workbookViewId="0" topLeftCell="A1">
      <selection activeCell="A4" sqref="A4:G8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22.28125" style="0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11.140625" style="1" customWidth="1"/>
  </cols>
  <sheetData>
    <row r="1" spans="1:7" ht="25.5" customHeight="1">
      <c r="A1" s="95" t="s">
        <v>16</v>
      </c>
      <c r="B1" s="95"/>
      <c r="C1" s="96" t="s">
        <v>37</v>
      </c>
      <c r="D1" s="96"/>
      <c r="E1" s="96"/>
      <c r="F1" s="3" t="s">
        <v>17</v>
      </c>
      <c r="G1" s="74"/>
    </row>
    <row r="2" spans="1:7" ht="24.75" customHeight="1">
      <c r="A2" s="95" t="s">
        <v>30</v>
      </c>
      <c r="B2" s="95"/>
      <c r="C2" s="3" t="s">
        <v>18</v>
      </c>
      <c r="D2" s="97" t="s">
        <v>68</v>
      </c>
      <c r="E2" s="97"/>
      <c r="F2" s="3" t="s">
        <v>19</v>
      </c>
      <c r="G2" s="2" t="s">
        <v>20</v>
      </c>
    </row>
    <row r="3" spans="1:7" ht="12.75">
      <c r="A3" s="94"/>
      <c r="B3" s="94"/>
      <c r="C3" s="94"/>
      <c r="D3" s="94"/>
      <c r="E3" s="94"/>
      <c r="F3" s="94"/>
      <c r="G3" s="94"/>
    </row>
    <row r="4" spans="1:7" ht="12.75">
      <c r="A4" s="46" t="s">
        <v>1</v>
      </c>
      <c r="B4" s="47" t="s">
        <v>21</v>
      </c>
      <c r="C4" s="48" t="s">
        <v>3</v>
      </c>
      <c r="D4" s="46" t="s">
        <v>4</v>
      </c>
      <c r="E4" s="46" t="s">
        <v>5</v>
      </c>
      <c r="F4" s="46" t="s">
        <v>22</v>
      </c>
      <c r="G4" s="46" t="s">
        <v>23</v>
      </c>
    </row>
    <row r="5" spans="1:7" ht="27.75" customHeight="1">
      <c r="A5" s="50">
        <v>245</v>
      </c>
      <c r="B5" s="45" t="s">
        <v>148</v>
      </c>
      <c r="C5" s="45" t="s">
        <v>149</v>
      </c>
      <c r="D5" s="43">
        <v>2017</v>
      </c>
      <c r="E5" s="43" t="s">
        <v>96</v>
      </c>
      <c r="F5" s="108">
        <v>0.0005243055555555555</v>
      </c>
      <c r="G5" s="69" t="s">
        <v>131</v>
      </c>
    </row>
    <row r="6" spans="1:7" ht="27.75" customHeight="1">
      <c r="A6" s="50">
        <v>255</v>
      </c>
      <c r="B6" s="45" t="s">
        <v>103</v>
      </c>
      <c r="C6" s="45" t="s">
        <v>42</v>
      </c>
      <c r="D6" s="43">
        <v>2018</v>
      </c>
      <c r="E6" s="43" t="s">
        <v>96</v>
      </c>
      <c r="F6" s="108">
        <v>0.0006967592592592593</v>
      </c>
      <c r="G6" s="69" t="s">
        <v>132</v>
      </c>
    </row>
    <row r="7" spans="1:9" ht="27.75" customHeight="1">
      <c r="A7" s="50">
        <v>241</v>
      </c>
      <c r="B7" s="45" t="s">
        <v>153</v>
      </c>
      <c r="C7" s="45" t="s">
        <v>149</v>
      </c>
      <c r="D7" s="43">
        <v>2019</v>
      </c>
      <c r="E7" s="43" t="s">
        <v>96</v>
      </c>
      <c r="F7" s="108">
        <v>0.000792824074074074</v>
      </c>
      <c r="G7" s="69" t="s">
        <v>133</v>
      </c>
      <c r="H7" s="1"/>
      <c r="I7" s="1"/>
    </row>
    <row r="8" spans="1:7" ht="27.75" customHeight="1">
      <c r="A8" s="50">
        <v>238</v>
      </c>
      <c r="B8" s="45" t="s">
        <v>94</v>
      </c>
      <c r="C8" s="45" t="s">
        <v>95</v>
      </c>
      <c r="D8" s="43">
        <v>2020</v>
      </c>
      <c r="E8" s="43" t="s">
        <v>96</v>
      </c>
      <c r="F8" s="108">
        <v>0.000925925925925926</v>
      </c>
      <c r="G8" s="69" t="s">
        <v>134</v>
      </c>
    </row>
    <row r="9" spans="1:7" ht="27.75" customHeight="1">
      <c r="A9" s="50"/>
      <c r="B9" s="45"/>
      <c r="C9" s="45"/>
      <c r="D9" s="43"/>
      <c r="E9" s="43"/>
      <c r="F9" s="51"/>
      <c r="G9" s="43"/>
    </row>
    <row r="10" spans="1:7" ht="27.75" customHeight="1">
      <c r="A10" s="50"/>
      <c r="B10" s="45"/>
      <c r="C10" s="45"/>
      <c r="D10" s="43"/>
      <c r="E10" s="43"/>
      <c r="F10" s="51"/>
      <c r="G10" s="43"/>
    </row>
    <row r="11" spans="1:7" ht="27.75" customHeight="1">
      <c r="A11" s="50"/>
      <c r="B11" s="45"/>
      <c r="C11" s="45"/>
      <c r="D11" s="43"/>
      <c r="E11" s="43"/>
      <c r="F11" s="51"/>
      <c r="G11" s="43"/>
    </row>
    <row r="12" spans="1:7" ht="27.75" customHeight="1">
      <c r="A12" s="50"/>
      <c r="B12" s="45"/>
      <c r="C12" s="45"/>
      <c r="D12" s="43"/>
      <c r="E12" s="43"/>
      <c r="F12" s="51"/>
      <c r="G12" s="43"/>
    </row>
    <row r="13" spans="1:7" ht="27.75" customHeight="1">
      <c r="A13" s="50"/>
      <c r="B13" s="45"/>
      <c r="C13" s="45"/>
      <c r="D13" s="43"/>
      <c r="E13" s="43"/>
      <c r="F13" s="51"/>
      <c r="G13" s="43"/>
    </row>
    <row r="14" spans="1:7" ht="27.75" customHeight="1">
      <c r="A14" s="50"/>
      <c r="B14" s="45"/>
      <c r="C14" s="45"/>
      <c r="D14" s="43"/>
      <c r="E14" s="43"/>
      <c r="F14" s="51"/>
      <c r="G14" s="43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5">
    <mergeCell ref="A3:G3"/>
    <mergeCell ref="A1:B1"/>
    <mergeCell ref="C1:E1"/>
    <mergeCell ref="A2:B2"/>
    <mergeCell ref="D2:E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="115" zoomScaleNormal="115" zoomScalePageLayoutView="0" workbookViewId="0" topLeftCell="A1">
      <selection activeCell="A5" sqref="A5:G6"/>
    </sheetView>
  </sheetViews>
  <sheetFormatPr defaultColWidth="11.57421875" defaultRowHeight="12.75"/>
  <cols>
    <col min="1" max="1" width="8.57421875" style="1" bestFit="1" customWidth="1"/>
    <col min="2" max="2" width="22.57421875" style="0" bestFit="1" customWidth="1"/>
    <col min="3" max="3" width="22.57421875" style="0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15.421875" style="1" customWidth="1"/>
  </cols>
  <sheetData>
    <row r="1" spans="1:7" ht="25.5" customHeight="1">
      <c r="A1" s="99" t="s">
        <v>16</v>
      </c>
      <c r="B1" s="99"/>
      <c r="C1" s="100" t="s">
        <v>37</v>
      </c>
      <c r="D1" s="100"/>
      <c r="E1" s="100"/>
      <c r="F1" s="69" t="s">
        <v>17</v>
      </c>
      <c r="G1" s="75"/>
    </row>
    <row r="2" spans="1:7" ht="24.75" customHeight="1">
      <c r="A2" s="99" t="s">
        <v>25</v>
      </c>
      <c r="B2" s="99"/>
      <c r="C2" s="69" t="s">
        <v>18</v>
      </c>
      <c r="D2" s="101" t="s">
        <v>68</v>
      </c>
      <c r="E2" s="101"/>
      <c r="F2" s="69" t="s">
        <v>19</v>
      </c>
      <c r="G2" s="71" t="s">
        <v>20</v>
      </c>
    </row>
    <row r="3" spans="1:7" ht="12.75">
      <c r="A3" s="98"/>
      <c r="B3" s="98"/>
      <c r="C3" s="98"/>
      <c r="D3" s="98"/>
      <c r="E3" s="98"/>
      <c r="F3" s="98"/>
      <c r="G3" s="98"/>
    </row>
    <row r="4" spans="1:7" ht="12.75">
      <c r="A4" s="46" t="s">
        <v>1</v>
      </c>
      <c r="B4" s="47" t="s">
        <v>21</v>
      </c>
      <c r="C4" s="48" t="s">
        <v>3</v>
      </c>
      <c r="D4" s="46" t="s">
        <v>4</v>
      </c>
      <c r="E4" s="46" t="s">
        <v>5</v>
      </c>
      <c r="F4" s="46" t="s">
        <v>22</v>
      </c>
      <c r="G4" s="46" t="s">
        <v>23</v>
      </c>
    </row>
    <row r="5" spans="1:7" ht="27.75" customHeight="1">
      <c r="A5" s="43">
        <v>252</v>
      </c>
      <c r="B5" s="44" t="s">
        <v>125</v>
      </c>
      <c r="C5" s="44" t="s">
        <v>126</v>
      </c>
      <c r="D5" s="43">
        <v>2017</v>
      </c>
      <c r="E5" s="70" t="s">
        <v>76</v>
      </c>
      <c r="F5" s="70">
        <v>0.00059375</v>
      </c>
      <c r="G5" s="69" t="s">
        <v>131</v>
      </c>
    </row>
    <row r="6" spans="1:7" ht="27.75" customHeight="1">
      <c r="A6" s="43">
        <v>249</v>
      </c>
      <c r="B6" s="44" t="s">
        <v>74</v>
      </c>
      <c r="C6" s="44" t="s">
        <v>75</v>
      </c>
      <c r="D6" s="43">
        <v>2019</v>
      </c>
      <c r="E6" s="70" t="s">
        <v>76</v>
      </c>
      <c r="F6" s="70">
        <v>0.0007141203703703704</v>
      </c>
      <c r="G6" s="69" t="s">
        <v>132</v>
      </c>
    </row>
    <row r="7" spans="1:7" ht="27.75" customHeight="1">
      <c r="A7" s="43"/>
      <c r="B7" s="44"/>
      <c r="C7" s="44"/>
      <c r="D7" s="43"/>
      <c r="E7" s="70"/>
      <c r="F7" s="70"/>
      <c r="G7" s="43"/>
    </row>
    <row r="8" spans="1:7" ht="27.75" customHeight="1">
      <c r="A8" s="43"/>
      <c r="B8" s="44"/>
      <c r="C8" s="44"/>
      <c r="D8" s="43"/>
      <c r="E8" s="70"/>
      <c r="F8" s="70"/>
      <c r="G8" s="43"/>
    </row>
    <row r="9" spans="1:7" ht="27.75" customHeight="1">
      <c r="A9" s="43"/>
      <c r="B9" s="44"/>
      <c r="C9" s="44"/>
      <c r="D9" s="43"/>
      <c r="E9" s="70"/>
      <c r="F9" s="70"/>
      <c r="G9" s="43"/>
    </row>
    <row r="10" spans="1:7" ht="27.75" customHeight="1">
      <c r="A10" s="43"/>
      <c r="B10" s="44"/>
      <c r="C10" s="44"/>
      <c r="D10" s="43"/>
      <c r="E10" s="70"/>
      <c r="F10" s="70"/>
      <c r="G10" s="43"/>
    </row>
    <row r="11" spans="1:7" ht="27.75" customHeight="1">
      <c r="A11" s="43"/>
      <c r="B11" s="44"/>
      <c r="C11" s="44"/>
      <c r="D11" s="43"/>
      <c r="E11" s="70"/>
      <c r="F11" s="70"/>
      <c r="G11" s="43"/>
    </row>
    <row r="12" spans="1:9" ht="27.75" customHeight="1">
      <c r="A12" s="43"/>
      <c r="B12" s="44"/>
      <c r="C12" s="44"/>
      <c r="D12" s="43"/>
      <c r="E12" s="70"/>
      <c r="F12" s="70"/>
      <c r="G12" s="43"/>
      <c r="I12" t="s">
        <v>40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5">
    <mergeCell ref="A3:G3"/>
    <mergeCell ref="A1:B1"/>
    <mergeCell ref="C1:E1"/>
    <mergeCell ref="A2:B2"/>
    <mergeCell ref="D2:E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="99" zoomScaleNormal="99" zoomScalePageLayoutView="0" workbookViewId="0" topLeftCell="A1">
      <selection activeCell="A4" sqref="A4:G6"/>
    </sheetView>
  </sheetViews>
  <sheetFormatPr defaultColWidth="11.57421875" defaultRowHeight="12.75"/>
  <cols>
    <col min="1" max="1" width="8.57421875" style="0" bestFit="1" customWidth="1"/>
    <col min="2" max="2" width="20.7109375" style="0" customWidth="1"/>
    <col min="3" max="3" width="21.28125" style="0" customWidth="1"/>
    <col min="4" max="4" width="9.00390625" style="1" bestFit="1" customWidth="1"/>
    <col min="5" max="5" width="9.28125" style="1" bestFit="1" customWidth="1"/>
    <col min="6" max="6" width="10.8515625" style="1" bestFit="1" customWidth="1"/>
    <col min="7" max="7" width="8.00390625" style="1" bestFit="1" customWidth="1"/>
    <col min="8" max="8" width="10.00390625" style="1" customWidth="1"/>
  </cols>
  <sheetData>
    <row r="1" spans="1:8" ht="25.5" customHeight="1">
      <c r="A1" s="95" t="s">
        <v>16</v>
      </c>
      <c r="B1" s="95"/>
      <c r="C1" s="96" t="s">
        <v>37</v>
      </c>
      <c r="D1" s="96"/>
      <c r="E1" s="96"/>
      <c r="F1" s="3" t="s">
        <v>17</v>
      </c>
      <c r="G1" s="102"/>
      <c r="H1" s="102"/>
    </row>
    <row r="2" spans="1:8" ht="24.75" customHeight="1">
      <c r="A2" s="95" t="s">
        <v>26</v>
      </c>
      <c r="B2" s="95"/>
      <c r="C2" s="3" t="s">
        <v>18</v>
      </c>
      <c r="D2" s="96" t="s">
        <v>69</v>
      </c>
      <c r="E2" s="96"/>
      <c r="F2" s="3" t="s">
        <v>19</v>
      </c>
      <c r="G2" s="96" t="s">
        <v>20</v>
      </c>
      <c r="H2" s="96"/>
    </row>
    <row r="3" spans="1:8" ht="12.75">
      <c r="A3" s="94"/>
      <c r="B3" s="94"/>
      <c r="C3" s="94"/>
      <c r="D3" s="94"/>
      <c r="E3" s="94"/>
      <c r="F3" s="94"/>
      <c r="G3" s="94"/>
      <c r="H3" s="94"/>
    </row>
    <row r="4" spans="1:8" ht="26.25">
      <c r="A4" s="46" t="s">
        <v>1</v>
      </c>
      <c r="B4" s="47" t="s">
        <v>21</v>
      </c>
      <c r="C4" s="48" t="s">
        <v>3</v>
      </c>
      <c r="D4" s="46" t="s">
        <v>4</v>
      </c>
      <c r="E4" s="46" t="s">
        <v>5</v>
      </c>
      <c r="F4" s="46" t="s">
        <v>22</v>
      </c>
      <c r="G4" s="46" t="s">
        <v>23</v>
      </c>
      <c r="H4" s="49" t="s">
        <v>24</v>
      </c>
    </row>
    <row r="5" spans="1:8" ht="27.75" customHeight="1">
      <c r="A5" s="43">
        <v>261</v>
      </c>
      <c r="B5" s="44" t="s">
        <v>100</v>
      </c>
      <c r="C5" s="44" t="s">
        <v>42</v>
      </c>
      <c r="D5" s="71">
        <v>2016</v>
      </c>
      <c r="E5" s="43" t="s">
        <v>156</v>
      </c>
      <c r="F5" s="108">
        <v>0.0019050925925925926</v>
      </c>
      <c r="G5" s="69" t="s">
        <v>131</v>
      </c>
      <c r="H5" s="43" t="s">
        <v>131</v>
      </c>
    </row>
    <row r="6" spans="1:8" ht="27.75" customHeight="1">
      <c r="A6" s="43">
        <v>250</v>
      </c>
      <c r="B6" s="44" t="s">
        <v>79</v>
      </c>
      <c r="C6" s="44" t="s">
        <v>75</v>
      </c>
      <c r="D6" s="71">
        <v>2016</v>
      </c>
      <c r="E6" s="43" t="s">
        <v>156</v>
      </c>
      <c r="F6" s="70">
        <v>0.002038425925925926</v>
      </c>
      <c r="G6" s="69" t="s">
        <v>132</v>
      </c>
      <c r="H6" s="43" t="s">
        <v>132</v>
      </c>
    </row>
    <row r="7" spans="1:8" ht="27.75" customHeight="1">
      <c r="A7" s="43"/>
      <c r="B7" s="44"/>
      <c r="C7" s="44"/>
      <c r="D7" s="71"/>
      <c r="E7" s="43"/>
      <c r="F7" s="70"/>
      <c r="G7" s="43"/>
      <c r="H7" s="43"/>
    </row>
    <row r="8" spans="1:8" ht="27.75" customHeight="1">
      <c r="A8" s="43"/>
      <c r="B8" s="44"/>
      <c r="C8" s="44"/>
      <c r="D8" s="71"/>
      <c r="E8" s="43"/>
      <c r="F8" s="70"/>
      <c r="G8" s="43"/>
      <c r="H8" s="43"/>
    </row>
    <row r="9" spans="1:8" ht="27.75" customHeight="1">
      <c r="A9" s="8"/>
      <c r="B9" s="9"/>
      <c r="C9" s="9"/>
      <c r="D9" s="8"/>
      <c r="E9" s="8"/>
      <c r="F9" s="30"/>
      <c r="G9" s="8"/>
      <c r="H9" s="8"/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="115" zoomScaleNormal="115" zoomScalePageLayoutView="0" workbookViewId="0" topLeftCell="A1">
      <selection activeCell="A5" sqref="A5:G5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22.7109375" style="0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9.28125" style="1" bestFit="1" customWidth="1"/>
    <col min="8" max="8" width="8.8515625" style="1" customWidth="1"/>
  </cols>
  <sheetData>
    <row r="1" spans="1:8" ht="25.5" customHeight="1">
      <c r="A1" s="95" t="s">
        <v>16</v>
      </c>
      <c r="B1" s="95"/>
      <c r="C1" s="96" t="s">
        <v>37</v>
      </c>
      <c r="D1" s="96"/>
      <c r="E1" s="96"/>
      <c r="F1" s="3" t="s">
        <v>17</v>
      </c>
      <c r="G1" s="102"/>
      <c r="H1" s="102"/>
    </row>
    <row r="2" spans="1:8" ht="24.75" customHeight="1">
      <c r="A2" s="95" t="s">
        <v>27</v>
      </c>
      <c r="B2" s="95"/>
      <c r="C2" s="3" t="s">
        <v>18</v>
      </c>
      <c r="D2" s="96" t="s">
        <v>69</v>
      </c>
      <c r="E2" s="96"/>
      <c r="F2" s="3" t="s">
        <v>19</v>
      </c>
      <c r="G2" s="96" t="s">
        <v>20</v>
      </c>
      <c r="H2" s="96"/>
    </row>
    <row r="3" spans="1:8" ht="12.75">
      <c r="A3" s="103"/>
      <c r="B3" s="103"/>
      <c r="C3" s="103"/>
      <c r="D3" s="103"/>
      <c r="E3" s="103"/>
      <c r="F3" s="103"/>
      <c r="G3" s="103"/>
      <c r="H3" s="103"/>
    </row>
    <row r="4" spans="1:8" ht="26.25">
      <c r="A4" s="4" t="s">
        <v>1</v>
      </c>
      <c r="B4" s="5" t="s">
        <v>21</v>
      </c>
      <c r="C4" s="6" t="s">
        <v>3</v>
      </c>
      <c r="D4" s="4" t="s">
        <v>4</v>
      </c>
      <c r="E4" s="4" t="s">
        <v>5</v>
      </c>
      <c r="F4" s="4" t="s">
        <v>22</v>
      </c>
      <c r="G4" s="4" t="s">
        <v>23</v>
      </c>
      <c r="H4" s="7" t="s">
        <v>24</v>
      </c>
    </row>
    <row r="5" spans="1:8" ht="27.75" customHeight="1">
      <c r="A5" s="43">
        <v>240</v>
      </c>
      <c r="B5" s="44" t="s">
        <v>106</v>
      </c>
      <c r="C5" s="44" t="s">
        <v>107</v>
      </c>
      <c r="D5" s="43">
        <v>2016</v>
      </c>
      <c r="E5" s="70" t="s">
        <v>108</v>
      </c>
      <c r="F5" s="70">
        <v>0.0023012731481481478</v>
      </c>
      <c r="G5" s="69" t="s">
        <v>131</v>
      </c>
      <c r="H5" s="43" t="s">
        <v>133</v>
      </c>
    </row>
    <row r="6" spans="1:8" ht="27.75" customHeight="1">
      <c r="A6" s="43"/>
      <c r="B6" s="44"/>
      <c r="C6" s="44"/>
      <c r="D6" s="43"/>
      <c r="E6" s="70"/>
      <c r="F6" s="70"/>
      <c r="G6" s="43"/>
      <c r="H6" s="43"/>
    </row>
    <row r="7" spans="1:8" ht="27.75" customHeight="1">
      <c r="A7" s="43"/>
      <c r="B7" s="44"/>
      <c r="C7" s="44"/>
      <c r="D7" s="43"/>
      <c r="E7" s="70"/>
      <c r="F7" s="70"/>
      <c r="G7" s="43"/>
      <c r="H7" s="43"/>
    </row>
    <row r="8" spans="1:8" ht="27.75" customHeight="1">
      <c r="A8" s="43"/>
      <c r="B8" s="44"/>
      <c r="C8" s="44"/>
      <c r="D8" s="43"/>
      <c r="E8" s="70"/>
      <c r="F8" s="70"/>
      <c r="G8" s="43"/>
      <c r="H8" s="43"/>
    </row>
    <row r="9" spans="1:8" ht="27.75" customHeight="1">
      <c r="A9" s="8"/>
      <c r="B9" s="9"/>
      <c r="C9" s="9"/>
      <c r="D9" s="8"/>
      <c r="E9" s="8"/>
      <c r="F9" s="30"/>
      <c r="G9" s="8"/>
      <c r="H9" s="8"/>
    </row>
    <row r="10" spans="1:8" ht="27.75" customHeight="1">
      <c r="A10" s="8"/>
      <c r="B10" s="9"/>
      <c r="C10" s="9"/>
      <c r="D10" s="8"/>
      <c r="E10" s="8"/>
      <c r="F10" s="30"/>
      <c r="G10" s="8"/>
      <c r="H10" s="8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Sladký</dc:creator>
  <cp:keywords/>
  <dc:description/>
  <cp:lastModifiedBy>Roman Sladký</cp:lastModifiedBy>
  <cp:lastPrinted>2024-04-22T11:26:30Z</cp:lastPrinted>
  <dcterms:created xsi:type="dcterms:W3CDTF">2015-06-20T07:17:09Z</dcterms:created>
  <dcterms:modified xsi:type="dcterms:W3CDTF">2024-04-22T12:08:22Z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